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leksander\Desktop\SIWZ\2026 SIWZ kostka\"/>
    </mc:Choice>
  </mc:AlternateContent>
  <xr:revisionPtr revIDLastSave="0" documentId="13_ncr:1_{82207BD3-8182-495A-A1E9-4AA29A2C74AD}" xr6:coauthVersionLast="47" xr6:coauthVersionMax="47" xr10:uidLastSave="{00000000-0000-0000-0000-000000000000}"/>
  <bookViews>
    <workbookView xWindow="3510" yWindow="1065" windowWidth="17790" windowHeight="15135" xr2:uid="{00000000-000D-0000-FFFF-FFFF00000000}"/>
  </bookViews>
  <sheets>
    <sheet name="Arkusz1" sheetId="1" r:id="rId1"/>
  </sheets>
  <definedNames>
    <definedName name="_xlnm.Print_Area" localSheetId="0">Arkusz1!$A$2:$H$92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2" i="1" l="1"/>
  <c r="H61" i="1"/>
  <c r="H63" i="1" s="1"/>
  <c r="H56" i="1"/>
  <c r="H55" i="1"/>
  <c r="H57" i="1" s="1"/>
  <c r="H50" i="1"/>
  <c r="H49" i="1"/>
  <c r="H51" i="1" s="1"/>
  <c r="H41" i="1"/>
  <c r="H42" i="1"/>
  <c r="H43" i="1"/>
  <c r="H44" i="1"/>
  <c r="H40" i="1"/>
  <c r="H39" i="1"/>
  <c r="H45" i="1" s="1"/>
  <c r="H32" i="1"/>
  <c r="H33" i="1"/>
  <c r="H34" i="1"/>
  <c r="H31" i="1"/>
  <c r="H30" i="1"/>
  <c r="H29" i="1"/>
  <c r="H35" i="1" s="1"/>
  <c r="H24" i="1"/>
  <c r="H25" i="1" s="1"/>
  <c r="H23" i="1"/>
  <c r="H22" i="1"/>
  <c r="H15" i="1"/>
  <c r="H16" i="1"/>
  <c r="H17" i="1"/>
  <c r="H14" i="1"/>
  <c r="H18" i="1" s="1"/>
  <c r="H6" i="1"/>
  <c r="H10" i="1" s="1"/>
  <c r="H65" i="1" s="1"/>
  <c r="H7" i="1"/>
  <c r="H8" i="1"/>
  <c r="H9" i="1"/>
  <c r="H5" i="1"/>
</calcChain>
</file>

<file path=xl/sharedStrings.xml><?xml version="1.0" encoding="utf-8"?>
<sst xmlns="http://schemas.openxmlformats.org/spreadsheetml/2006/main" count="269" uniqueCount="163">
  <si>
    <t>DZIAŁ 1 – ROBOTY PRZYGOTOWAWCZE I ROZBIÓRKOWE</t>
  </si>
  <si>
    <t>Poz.</t>
  </si>
  <si>
    <t>Kod KNR / CPV</t>
  </si>
  <si>
    <t>Opis robót</t>
  </si>
  <si>
    <t>Jedn.</t>
  </si>
  <si>
    <t>Ilość</t>
  </si>
  <si>
    <t>Wyliczenie / Uwagi</t>
  </si>
  <si>
    <t>KNR 2-01 0109-01</t>
  </si>
  <si>
    <t>Roboty pomiarowe przy robotach drogowych – wytyczenie trasy ciągu pieszo-jezdnego i miejsc postojowych</t>
  </si>
  <si>
    <t>km</t>
  </si>
  <si>
    <t>Długość ciągu 78,49 m</t>
  </si>
  <si>
    <t>KNR 2-31 0801-01</t>
  </si>
  <si>
    <t>Rozbiórka istniejących utwardzeń z kostki betonowej / płyt betonowych</t>
  </si>
  <si>
    <t>m²</t>
  </si>
  <si>
    <t>23,48 + 116,06 = 139,54 m² (wg TOM I, pkt 4.6)</t>
  </si>
  <si>
    <t>KNR 2-31 0801-05</t>
  </si>
  <si>
    <t>Rozbiórka istniejących krawężników i obrzeży betonowych</t>
  </si>
  <si>
    <t>m</t>
  </si>
  <si>
    <t>Szacunkowo – do weryfikacji na budowie</t>
  </si>
  <si>
    <t>KNR 2-01 0202-01</t>
  </si>
  <si>
    <t>Usunięcie warstwy ziemi urodzajnej (humusu) gr. 15 cm</t>
  </si>
  <si>
    <t>Powierzchnia projektowanych utwardzeń</t>
  </si>
  <si>
    <t>KNR 2-01 0202-03</t>
  </si>
  <si>
    <t>Wywóz i utylizacja gruzu z rozbiórki oraz nadmiaru gruntu</t>
  </si>
  <si>
    <t>m³</t>
  </si>
  <si>
    <t>Szacunkowo – do potwierdzenia geodezyjnie</t>
  </si>
  <si>
    <t>DZIAŁ 2 – ROBOTY ZIEMNE I PRZYGOTOWANIE PODŁOŻA</t>
  </si>
  <si>
    <t>KNR 2-01 0212-01</t>
  </si>
  <si>
    <t>Wykonanie koryta pod warstwy konstrukcyjne nawierzchni (głęb. średnio 60 cm)</t>
  </si>
  <si>
    <t>Powierzchnia całkowita utwardzeń</t>
  </si>
  <si>
    <t>KNR 2-01 0212-05</t>
  </si>
  <si>
    <t>Profilowanie i zagęszczenie podłoża gruntowego</t>
  </si>
  <si>
    <t>Podłoże pod warstwy konstrukcyjne</t>
  </si>
  <si>
    <t>KNR 2-01 0230-01</t>
  </si>
  <si>
    <t>Zagęszczenie podłoża – warstwa piasku gr. 30 cm</t>
  </si>
  <si>
    <t>Warstwa piasku wg D-1/D-2</t>
  </si>
  <si>
    <t>KNR 2-01 0230-02</t>
  </si>
  <si>
    <t>Dostawa i rozłożenie piasku – warstwa gr. 30 cm</t>
  </si>
  <si>
    <t>596,58 m² × 0,30 m = 178,97 m³</t>
  </si>
  <si>
    <t>DZIAŁ 3 – PODKŁADY BETONOWE</t>
  </si>
  <si>
    <t>KNR 2-02 1101-01</t>
  </si>
  <si>
    <t>Podkład betonowy C8/10 gr. 15 cm</t>
  </si>
  <si>
    <t>Wg przekroju D-1/D-2</t>
  </si>
  <si>
    <t>KNR 2-02 1101-02</t>
  </si>
  <si>
    <t>Podkład betonowy C12/15 gr. 10 cm</t>
  </si>
  <si>
    <t>KNR 2-02 1101-03</t>
  </si>
  <si>
    <t>Pielęgnacja betonu</t>
  </si>
  <si>
    <t>DZIAŁ 4 – NAWIERZCHNIE</t>
  </si>
  <si>
    <t>KNR 2-31 0101-01</t>
  </si>
  <si>
    <t>Podsypka cementowo-piaskowa gr. 5 cm</t>
  </si>
  <si>
    <t>Wg D-1/D-2</t>
  </si>
  <si>
    <t>KNR 2-31 0101-05</t>
  </si>
  <si>
    <t>Nawierzchnia z betonowych płyt ażurowych MEBA 60×40×12 cm – ciąg pieszo-jezdny</t>
  </si>
  <si>
    <t>Wg TOM I, pkt 4.3</t>
  </si>
  <si>
    <t>Nawierzchnia z betonowych płyt ażurowych MEBA 60×40×12 cm – miejsca postojowe (14 szt.)</t>
  </si>
  <si>
    <t>14 × (2,50 × 5,00) = 175,00 m² (szac.)</t>
  </si>
  <si>
    <t>KNR 2-31 0101-02</t>
  </si>
  <si>
    <t>Nawierzchnia z kostki betonowej 20×10×8 cm – powiązania z istniejącymi ciągami</t>
  </si>
  <si>
    <t>Wg TOM I, pkt 4.4</t>
  </si>
  <si>
    <t>Nawierzchnia z kostki betonowej 20×10×8 cm – miejsce postojowe dla osoby niepełnosprawnej</t>
  </si>
  <si>
    <t>3,60 × 5,00 = 18,00 m²</t>
  </si>
  <si>
    <t>Nawierzchnia z kostki betonowej 20×10×8 cm – zjazd z ul. Wybickiego</t>
  </si>
  <si>
    <t>5,00 × 2,52 = 12,60 m²</t>
  </si>
  <si>
    <t>DZIAŁ 5 – OBRAMOWANIA</t>
  </si>
  <si>
    <t>KNR 2-31 0401-01</t>
  </si>
  <si>
    <t>Krawężnik betonowy 15×30 cm na ławie betonowej C16/20 z oporem – od strony terenów zielonych</t>
  </si>
  <si>
    <t>Szacunkowo – wg obwodu utwardzeń</t>
  </si>
  <si>
    <t>KNR 2-31 0401-03</t>
  </si>
  <si>
    <t>Krawężnik najazdowy 15×22 cm – zjazd z ul. Wybickiego</t>
  </si>
  <si>
    <t>Szacunkowo</t>
  </si>
  <si>
    <t>KNR 2-31 0401-05</t>
  </si>
  <si>
    <t>Opornik betonowy 12×25 cm wtopiony na 0 cm – między miejscami postojowymi a ciągiem</t>
  </si>
  <si>
    <t>KNR 2-31 0401-07</t>
  </si>
  <si>
    <t>Obrzeże betonowe 8×30 cm</t>
  </si>
  <si>
    <t>Szacunkowo – do weryfikacji</t>
  </si>
  <si>
    <t>Ława betonowa C16/20 gr. 10 cm pod krawężniki</t>
  </si>
  <si>
    <t>160 m × 0,10 m × 0,10 m = 1,60 m³ (szac.)</t>
  </si>
  <si>
    <t>Podsypka cementowo-piaskowa gr. 5 cm pod krawężniki</t>
  </si>
  <si>
    <t>DZIAŁ 6 – ODWODNIENIE</t>
  </si>
  <si>
    <t>KNR 2-31 0701-01</t>
  </si>
  <si>
    <t>Odwodnienie powierzchniowe – spadki podłużne i poprzeczne (2%)</t>
  </si>
  <si>
    <t>Wg D-1/D-2 – bez dodatkowych urządzeń</t>
  </si>
  <si>
    <t>KNR 2-31 0701-05</t>
  </si>
  <si>
    <t>Rura betonowa dwudzielna typu AROT PS Ø 500 mm – wg rys. Z-1</t>
  </si>
  <si>
    <t>Szacunkowo – do weryfikacji z projektem</t>
  </si>
  <si>
    <t>DZIAŁ 7 – OZNAKOWANIE</t>
  </si>
  <si>
    <t>KNR 2-31 0803-01</t>
  </si>
  <si>
    <t>Oznakowanie poziome – linie wyznaczające miejsca postojowe (cienkowarstwowe)</t>
  </si>
  <si>
    <t>Szacunkowo – 15 miejsc</t>
  </si>
  <si>
    <t>KNR 2-31 0803-05</t>
  </si>
  <si>
    <t>Oznakowanie pionowe – znaki D-18 i inne</t>
  </si>
  <si>
    <t>szt.</t>
  </si>
  <si>
    <t>DZIAŁ 8 – ROBOTY WYKOŃCZENIOWE I PORZĄDKOWE</t>
  </si>
  <si>
    <t>KNR 2-01 0501-01</t>
  </si>
  <si>
    <t>Uporządkowanie terenu po zakończeniu robót</t>
  </si>
  <si>
    <t>KNR 2-01 0501-03</t>
  </si>
  <si>
    <t>Wykonanie trawników i zieleni niskiej</t>
  </si>
  <si>
    <t>ZESTAWIENIE MATERIAŁÓW PODSTAWOWYCH</t>
  </si>
  <si>
    <t>Lp.</t>
  </si>
  <si>
    <t>Materiał</t>
  </si>
  <si>
    <t>Betonowe płyty ażurowe MEBA 60×40×12 cm</t>
  </si>
  <si>
    <t>Kostka betonowa 20×10×8 cm szara</t>
  </si>
  <si>
    <t>Krawężnik betonowy 15×30 cm</t>
  </si>
  <si>
    <t>Krawężnik najazdowy 15×22 cm</t>
  </si>
  <si>
    <t>Opornik betonowy 12×25 cm</t>
  </si>
  <si>
    <t>Piasek</t>
  </si>
  <si>
    <t>Cement</t>
  </si>
  <si>
    <t>t</t>
  </si>
  <si>
    <t>Beton C8/10</t>
  </si>
  <si>
    <t>Beton C12/15</t>
  </si>
  <si>
    <t>Beton C16/20</t>
  </si>
  <si>
    <t>Rura betonowa AROT PS Ø 500 mm</t>
  </si>
  <si>
    <t>Znaki drogowe D-18</t>
  </si>
  <si>
    <t>UWAGI KOŃCOWE</t>
  </si>
  <si>
    <r>
      <t>1. Przedmiar ma charakter szacunkowy</t>
    </r>
    <r>
      <rPr>
        <sz val="11"/>
        <color theme="1"/>
        <rFont val="Calibri"/>
        <family val="2"/>
        <scheme val="minor"/>
      </rPr>
      <t xml:space="preserve"> – szczegółowe ilości należy zweryfikować na podstawie dokumentacji projektowej i obmiaru w terenie.</t>
    </r>
  </si>
  <si>
    <r>
      <t>2. KNR-y</t>
    </r>
    <r>
      <rPr>
        <sz val="11"/>
        <color theme="1"/>
        <rFont val="Calibri"/>
        <family val="2"/>
        <scheme val="minor"/>
      </rPr>
      <t xml:space="preserve"> podano jako orientacyjne – Wykonawca może zastosować własne normy.</t>
    </r>
  </si>
  <si>
    <r>
      <t>3. Roboty rozbiórkowe</t>
    </r>
    <r>
      <rPr>
        <sz val="11"/>
        <color theme="1"/>
        <rFont val="Calibri"/>
        <family val="2"/>
        <scheme val="minor"/>
      </rPr>
      <t xml:space="preserve"> – ilości podano na podstawie TOM I, pkt 4.6 (139,54 m²).</t>
    </r>
  </si>
  <si>
    <r>
      <t>4. Nawierzchnie</t>
    </r>
    <r>
      <rPr>
        <sz val="11"/>
        <color theme="1"/>
        <rFont val="Calibri"/>
        <family val="2"/>
        <scheme val="minor"/>
      </rPr>
      <t xml:space="preserve"> – ilości na podstawie TOM I, pkt 4.2–4.5 oraz TOM IV, pkt 5.5.</t>
    </r>
  </si>
  <si>
    <r>
      <t>5. Krawężniki i oporniki</t>
    </r>
    <r>
      <rPr>
        <sz val="11"/>
        <color theme="1"/>
        <rFont val="Calibri"/>
        <family val="2"/>
        <scheme val="minor"/>
      </rPr>
      <t xml:space="preserve"> – ilości szacunkowe, do weryfikacji na podstawie rysunku Z-1.</t>
    </r>
  </si>
  <si>
    <r>
      <t>6. Odwodnienie</t>
    </r>
    <r>
      <rPr>
        <sz val="11"/>
        <color theme="1"/>
        <rFont val="Calibri"/>
        <family val="2"/>
        <scheme val="minor"/>
      </rPr>
      <t xml:space="preserve"> – wg rysunku Z-1 (rura AROT PS Ø 500 mm).</t>
    </r>
  </si>
  <si>
    <r>
      <t>7. Oznakowanie</t>
    </r>
    <r>
      <rPr>
        <sz val="11"/>
        <color theme="1"/>
        <rFont val="Calibri"/>
        <family val="2"/>
        <scheme val="minor"/>
      </rPr>
      <t xml:space="preserve"> – ilości szacunkowe, zgodnie z projektem.</t>
    </r>
  </si>
  <si>
    <r>
      <t>8. Zieleń</t>
    </r>
    <r>
      <rPr>
        <sz val="11"/>
        <color theme="1"/>
        <rFont val="Calibri"/>
        <family val="2"/>
        <scheme val="minor"/>
      </rPr>
      <t xml:space="preserve"> – do weryfikacji z projektem zagospodarowania.</t>
    </r>
  </si>
  <si>
    <t>1.1.</t>
  </si>
  <si>
    <t>1.2.</t>
  </si>
  <si>
    <t>1.3.</t>
  </si>
  <si>
    <t>1.4.</t>
  </si>
  <si>
    <t>1.5.</t>
  </si>
  <si>
    <t>2.1.</t>
  </si>
  <si>
    <t>2.2.</t>
  </si>
  <si>
    <t>2.3.</t>
  </si>
  <si>
    <t>2.4.</t>
  </si>
  <si>
    <t>3.1.</t>
  </si>
  <si>
    <t>3.2.</t>
  </si>
  <si>
    <t>3.3.</t>
  </si>
  <si>
    <t>4.1.</t>
  </si>
  <si>
    <t>4.2.</t>
  </si>
  <si>
    <t>4.3.</t>
  </si>
  <si>
    <t>4.4.</t>
  </si>
  <si>
    <t>4.5.</t>
  </si>
  <si>
    <t>4.6.</t>
  </si>
  <si>
    <t>5.1.</t>
  </si>
  <si>
    <t>5.2.</t>
  </si>
  <si>
    <t>5.3.</t>
  </si>
  <si>
    <t>5.4.</t>
  </si>
  <si>
    <t>5.5.</t>
  </si>
  <si>
    <t>5.6.</t>
  </si>
  <si>
    <t>6.1.</t>
  </si>
  <si>
    <t>6.2.</t>
  </si>
  <si>
    <t>7.1.</t>
  </si>
  <si>
    <t>7.2.</t>
  </si>
  <si>
    <t>Razem</t>
  </si>
  <si>
    <t>Cena jednostkowa</t>
  </si>
  <si>
    <t>RAZEM - DZIAŁ 1</t>
  </si>
  <si>
    <t>RAZEM - DZIAŁ 2</t>
  </si>
  <si>
    <t>RAZEM - DZIAŁ 3</t>
  </si>
  <si>
    <t>RAZEM - DZIAŁ 4</t>
  </si>
  <si>
    <t>RAZEM - DZIAŁ 5</t>
  </si>
  <si>
    <t>RAZEM - DZIAŁ 6</t>
  </si>
  <si>
    <t>RAZEM - DZIAŁ 7</t>
  </si>
  <si>
    <t>RAZEM - DZIAŁ 8</t>
  </si>
  <si>
    <t>RAZEM - DZIAŁ od 1 do 8 (netto)</t>
  </si>
  <si>
    <t>Budowa 15 miejsc postojowych
i ciągu pieszo-jezdnego
dla potrzeb mieszkaniowych</t>
  </si>
  <si>
    <t>Załącznik nr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</si>
</sst>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16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2" fillId="0" borderId="0" xfId="0" applyFont="1"/>
    <xf numFmtId="164" fontId="2" fillId="0" borderId="0" xfId="0" applyNumberFormat="1" applyFont="1"/>
    <xf numFmtId="0" fontId="2" fillId="3" borderId="1" xfId="0" applyFont="1" applyFill="1" applyBorder="1"/>
    <xf numFmtId="164" fontId="2" fillId="3" borderId="1" xfId="0" applyNumberFormat="1" applyFont="1" applyFill="1" applyBorder="1"/>
    <xf numFmtId="164" fontId="4" fillId="4" borderId="1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2"/>
  <sheetViews>
    <sheetView tabSelected="1" workbookViewId="0">
      <selection activeCell="J4" sqref="J4"/>
    </sheetView>
  </sheetViews>
  <sheetFormatPr defaultRowHeight="15" x14ac:dyDescent="0.25"/>
  <cols>
    <col min="2" max="2" width="19" customWidth="1"/>
    <col min="3" max="3" width="23.7109375" customWidth="1"/>
    <col min="6" max="6" width="23.42578125" customWidth="1"/>
    <col min="7" max="7" width="16.5703125" customWidth="1"/>
    <col min="8" max="8" width="17.42578125" customWidth="1"/>
  </cols>
  <sheetData>
    <row r="1" spans="1:8" x14ac:dyDescent="0.25">
      <c r="H1" s="18" t="s">
        <v>162</v>
      </c>
    </row>
    <row r="2" spans="1:8" ht="33" customHeight="1" x14ac:dyDescent="0.25">
      <c r="A2" s="17" t="s">
        <v>161</v>
      </c>
      <c r="B2" s="17"/>
      <c r="C2" s="17"/>
      <c r="D2" s="17"/>
      <c r="E2" s="17"/>
      <c r="F2" s="17"/>
      <c r="G2" s="17"/>
      <c r="H2" s="17"/>
    </row>
    <row r="3" spans="1:8" ht="18.75" x14ac:dyDescent="0.25">
      <c r="A3" s="15" t="s">
        <v>0</v>
      </c>
      <c r="B3" s="15"/>
      <c r="C3" s="15"/>
      <c r="D3" s="15"/>
      <c r="E3" s="15"/>
      <c r="F3" s="15"/>
      <c r="G3" s="15"/>
      <c r="H3" s="15"/>
    </row>
    <row r="4" spans="1:8" ht="30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151</v>
      </c>
      <c r="H4" s="4" t="s">
        <v>150</v>
      </c>
    </row>
    <row r="5" spans="1:8" ht="75" x14ac:dyDescent="0.25">
      <c r="A5" s="8" t="s">
        <v>122</v>
      </c>
      <c r="B5" s="6" t="s">
        <v>7</v>
      </c>
      <c r="C5" s="6" t="s">
        <v>8</v>
      </c>
      <c r="D5" s="6" t="s">
        <v>9</v>
      </c>
      <c r="E5" s="7">
        <v>7.8E-2</v>
      </c>
      <c r="F5" s="6" t="s">
        <v>10</v>
      </c>
      <c r="G5" s="9">
        <v>0</v>
      </c>
      <c r="H5" s="9">
        <f>G5*E5</f>
        <v>0</v>
      </c>
    </row>
    <row r="6" spans="1:8" ht="60" x14ac:dyDescent="0.25">
      <c r="A6" s="8" t="s">
        <v>123</v>
      </c>
      <c r="B6" s="6" t="s">
        <v>11</v>
      </c>
      <c r="C6" s="6" t="s">
        <v>12</v>
      </c>
      <c r="D6" s="6" t="s">
        <v>13</v>
      </c>
      <c r="E6" s="7">
        <v>139.54</v>
      </c>
      <c r="F6" s="6" t="s">
        <v>14</v>
      </c>
      <c r="G6" s="9">
        <v>0</v>
      </c>
      <c r="H6" s="9">
        <f t="shared" ref="H6:H9" si="0">G6*E6</f>
        <v>0</v>
      </c>
    </row>
    <row r="7" spans="1:8" ht="45" x14ac:dyDescent="0.25">
      <c r="A7" s="8" t="s">
        <v>124</v>
      </c>
      <c r="B7" s="6" t="s">
        <v>15</v>
      </c>
      <c r="C7" s="6" t="s">
        <v>16</v>
      </c>
      <c r="D7" s="6" t="s">
        <v>17</v>
      </c>
      <c r="E7" s="7">
        <v>20</v>
      </c>
      <c r="F7" s="6" t="s">
        <v>18</v>
      </c>
      <c r="G7" s="9">
        <v>0</v>
      </c>
      <c r="H7" s="9">
        <f t="shared" si="0"/>
        <v>0</v>
      </c>
    </row>
    <row r="8" spans="1:8" ht="45" x14ac:dyDescent="0.25">
      <c r="A8" s="8" t="s">
        <v>125</v>
      </c>
      <c r="B8" s="6" t="s">
        <v>19</v>
      </c>
      <c r="C8" s="6" t="s">
        <v>20</v>
      </c>
      <c r="D8" s="6" t="s">
        <v>13</v>
      </c>
      <c r="E8" s="7">
        <v>596.58000000000004</v>
      </c>
      <c r="F8" s="6" t="s">
        <v>21</v>
      </c>
      <c r="G8" s="9">
        <v>0</v>
      </c>
      <c r="H8" s="9">
        <f t="shared" si="0"/>
        <v>0</v>
      </c>
    </row>
    <row r="9" spans="1:8" ht="45" x14ac:dyDescent="0.25">
      <c r="A9" s="8" t="s">
        <v>126</v>
      </c>
      <c r="B9" s="6" t="s">
        <v>22</v>
      </c>
      <c r="C9" s="6" t="s">
        <v>23</v>
      </c>
      <c r="D9" s="6" t="s">
        <v>24</v>
      </c>
      <c r="E9" s="7">
        <v>50</v>
      </c>
      <c r="F9" s="6" t="s">
        <v>25</v>
      </c>
      <c r="G9" s="9">
        <v>0</v>
      </c>
      <c r="H9" s="9">
        <f t="shared" si="0"/>
        <v>0</v>
      </c>
    </row>
    <row r="10" spans="1:8" x14ac:dyDescent="0.25">
      <c r="G10" s="12" t="s">
        <v>152</v>
      </c>
      <c r="H10" s="13">
        <f>SUM(H5:H9)</f>
        <v>0</v>
      </c>
    </row>
    <row r="12" spans="1:8" ht="18.75" x14ac:dyDescent="0.25">
      <c r="A12" s="15" t="s">
        <v>26</v>
      </c>
      <c r="B12" s="15"/>
      <c r="C12" s="15"/>
      <c r="D12" s="15"/>
      <c r="E12" s="15"/>
      <c r="F12" s="15"/>
      <c r="G12" s="15"/>
      <c r="H12" s="15"/>
    </row>
    <row r="13" spans="1:8" ht="30" x14ac:dyDescent="0.25">
      <c r="A13" s="4" t="s">
        <v>1</v>
      </c>
      <c r="B13" s="4" t="s">
        <v>2</v>
      </c>
      <c r="C13" s="4" t="s">
        <v>3</v>
      </c>
      <c r="D13" s="4" t="s">
        <v>4</v>
      </c>
      <c r="E13" s="4" t="s">
        <v>5</v>
      </c>
      <c r="F13" s="4" t="s">
        <v>6</v>
      </c>
      <c r="G13" s="4" t="s">
        <v>151</v>
      </c>
      <c r="H13" s="4" t="s">
        <v>150</v>
      </c>
    </row>
    <row r="14" spans="1:8" ht="60" x14ac:dyDescent="0.25">
      <c r="A14" s="8" t="s">
        <v>127</v>
      </c>
      <c r="B14" s="6" t="s">
        <v>27</v>
      </c>
      <c r="C14" s="6" t="s">
        <v>28</v>
      </c>
      <c r="D14" s="6" t="s">
        <v>13</v>
      </c>
      <c r="E14" s="6">
        <v>596.58000000000004</v>
      </c>
      <c r="F14" s="6" t="s">
        <v>29</v>
      </c>
      <c r="G14" s="9">
        <v>0</v>
      </c>
      <c r="H14" s="9">
        <f>G14*E14</f>
        <v>0</v>
      </c>
    </row>
    <row r="15" spans="1:8" ht="45" x14ac:dyDescent="0.25">
      <c r="A15" s="8" t="s">
        <v>128</v>
      </c>
      <c r="B15" s="6" t="s">
        <v>30</v>
      </c>
      <c r="C15" s="6" t="s">
        <v>31</v>
      </c>
      <c r="D15" s="6" t="s">
        <v>13</v>
      </c>
      <c r="E15" s="6">
        <v>596.58000000000004</v>
      </c>
      <c r="F15" s="6" t="s">
        <v>32</v>
      </c>
      <c r="G15" s="9">
        <v>0</v>
      </c>
      <c r="H15" s="9">
        <f t="shared" ref="H15:H17" si="1">G15*E15</f>
        <v>0</v>
      </c>
    </row>
    <row r="16" spans="1:8" ht="30" x14ac:dyDescent="0.25">
      <c r="A16" s="8" t="s">
        <v>129</v>
      </c>
      <c r="B16" s="6" t="s">
        <v>33</v>
      </c>
      <c r="C16" s="6" t="s">
        <v>34</v>
      </c>
      <c r="D16" s="6" t="s">
        <v>13</v>
      </c>
      <c r="E16" s="6">
        <v>596.58000000000004</v>
      </c>
      <c r="F16" s="6" t="s">
        <v>35</v>
      </c>
      <c r="G16" s="9">
        <v>0</v>
      </c>
      <c r="H16" s="9">
        <f t="shared" si="1"/>
        <v>0</v>
      </c>
    </row>
    <row r="17" spans="1:8" ht="45" x14ac:dyDescent="0.25">
      <c r="A17" s="8" t="s">
        <v>130</v>
      </c>
      <c r="B17" s="6" t="s">
        <v>36</v>
      </c>
      <c r="C17" s="6" t="s">
        <v>37</v>
      </c>
      <c r="D17" s="6" t="s">
        <v>24</v>
      </c>
      <c r="E17" s="6">
        <v>178.97</v>
      </c>
      <c r="F17" s="6" t="s">
        <v>38</v>
      </c>
      <c r="G17" s="9">
        <v>0</v>
      </c>
      <c r="H17" s="9">
        <f t="shared" si="1"/>
        <v>0</v>
      </c>
    </row>
    <row r="18" spans="1:8" x14ac:dyDescent="0.25">
      <c r="G18" s="12" t="s">
        <v>153</v>
      </c>
      <c r="H18" s="13">
        <f>SUM(H14:H17)</f>
        <v>0</v>
      </c>
    </row>
    <row r="20" spans="1:8" ht="18.75" x14ac:dyDescent="0.25">
      <c r="A20" s="15" t="s">
        <v>39</v>
      </c>
      <c r="B20" s="15"/>
      <c r="C20" s="15"/>
      <c r="D20" s="15"/>
      <c r="E20" s="15"/>
      <c r="F20" s="15"/>
      <c r="G20" s="15"/>
      <c r="H20" s="15"/>
    </row>
    <row r="21" spans="1:8" ht="30" x14ac:dyDescent="0.25">
      <c r="A21" s="4" t="s">
        <v>1</v>
      </c>
      <c r="B21" s="4" t="s">
        <v>2</v>
      </c>
      <c r="C21" s="4" t="s">
        <v>3</v>
      </c>
      <c r="D21" s="4" t="s">
        <v>4</v>
      </c>
      <c r="E21" s="4" t="s">
        <v>5</v>
      </c>
      <c r="F21" s="4" t="s">
        <v>6</v>
      </c>
      <c r="G21" s="4" t="s">
        <v>151</v>
      </c>
      <c r="H21" s="4" t="s">
        <v>150</v>
      </c>
    </row>
    <row r="22" spans="1:8" ht="30" x14ac:dyDescent="0.25">
      <c r="A22" s="8" t="s">
        <v>131</v>
      </c>
      <c r="B22" s="6" t="s">
        <v>40</v>
      </c>
      <c r="C22" s="6" t="s">
        <v>41</v>
      </c>
      <c r="D22" s="6" t="s">
        <v>13</v>
      </c>
      <c r="E22" s="6">
        <v>596.58000000000004</v>
      </c>
      <c r="F22" s="6" t="s">
        <v>42</v>
      </c>
      <c r="G22" s="9">
        <v>0</v>
      </c>
      <c r="H22" s="9">
        <f>G22*E22</f>
        <v>0</v>
      </c>
    </row>
    <row r="23" spans="1:8" ht="30" x14ac:dyDescent="0.25">
      <c r="A23" s="8" t="s">
        <v>132</v>
      </c>
      <c r="B23" s="6" t="s">
        <v>43</v>
      </c>
      <c r="C23" s="6" t="s">
        <v>44</v>
      </c>
      <c r="D23" s="6" t="s">
        <v>13</v>
      </c>
      <c r="E23" s="6">
        <v>596.58000000000004</v>
      </c>
      <c r="F23" s="6" t="s">
        <v>42</v>
      </c>
      <c r="G23" s="9">
        <v>0</v>
      </c>
      <c r="H23" s="9">
        <f t="shared" ref="H23:H24" si="2">G23*E23</f>
        <v>0</v>
      </c>
    </row>
    <row r="24" spans="1:8" x14ac:dyDescent="0.25">
      <c r="A24" s="8" t="s">
        <v>133</v>
      </c>
      <c r="B24" s="6" t="s">
        <v>45</v>
      </c>
      <c r="C24" s="6" t="s">
        <v>46</v>
      </c>
      <c r="D24" s="6" t="s">
        <v>13</v>
      </c>
      <c r="E24" s="6">
        <v>596.58000000000004</v>
      </c>
      <c r="F24" s="6"/>
      <c r="G24" s="9">
        <v>0</v>
      </c>
      <c r="H24" s="9">
        <f t="shared" si="2"/>
        <v>0</v>
      </c>
    </row>
    <row r="25" spans="1:8" x14ac:dyDescent="0.25">
      <c r="G25" s="12" t="s">
        <v>154</v>
      </c>
      <c r="H25" s="13">
        <f>SUM(H22:H24)</f>
        <v>0</v>
      </c>
    </row>
    <row r="27" spans="1:8" ht="18.75" x14ac:dyDescent="0.25">
      <c r="A27" s="15" t="s">
        <v>47</v>
      </c>
      <c r="B27" s="15"/>
      <c r="C27" s="15"/>
      <c r="D27" s="15"/>
      <c r="E27" s="15"/>
      <c r="F27" s="15"/>
      <c r="G27" s="15"/>
      <c r="H27" s="15"/>
    </row>
    <row r="28" spans="1:8" ht="30" x14ac:dyDescent="0.25">
      <c r="A28" s="4" t="s">
        <v>1</v>
      </c>
      <c r="B28" s="4" t="s">
        <v>2</v>
      </c>
      <c r="C28" s="4" t="s">
        <v>3</v>
      </c>
      <c r="D28" s="4" t="s">
        <v>4</v>
      </c>
      <c r="E28" s="4" t="s">
        <v>5</v>
      </c>
      <c r="F28" s="4" t="s">
        <v>6</v>
      </c>
      <c r="G28" s="4" t="s">
        <v>151</v>
      </c>
      <c r="H28" s="4" t="s">
        <v>150</v>
      </c>
    </row>
    <row r="29" spans="1:8" ht="30" x14ac:dyDescent="0.25">
      <c r="A29" s="8" t="s">
        <v>134</v>
      </c>
      <c r="B29" s="6" t="s">
        <v>48</v>
      </c>
      <c r="C29" s="6" t="s">
        <v>49</v>
      </c>
      <c r="D29" s="6" t="s">
        <v>13</v>
      </c>
      <c r="E29" s="7">
        <v>596.58000000000004</v>
      </c>
      <c r="F29" s="6" t="s">
        <v>50</v>
      </c>
      <c r="G29" s="9">
        <v>0</v>
      </c>
      <c r="H29" s="9">
        <f>G29*E29</f>
        <v>0</v>
      </c>
    </row>
    <row r="30" spans="1:8" ht="75" x14ac:dyDescent="0.25">
      <c r="A30" s="8" t="s">
        <v>135</v>
      </c>
      <c r="B30" s="6" t="s">
        <v>51</v>
      </c>
      <c r="C30" s="6" t="s">
        <v>52</v>
      </c>
      <c r="D30" s="6" t="s">
        <v>13</v>
      </c>
      <c r="E30" s="7">
        <v>369.52</v>
      </c>
      <c r="F30" s="6" t="s">
        <v>53</v>
      </c>
      <c r="G30" s="9">
        <v>0</v>
      </c>
      <c r="H30" s="9">
        <f t="shared" ref="H30:H31" si="3">G30*E30</f>
        <v>0</v>
      </c>
    </row>
    <row r="31" spans="1:8" ht="75" x14ac:dyDescent="0.25">
      <c r="A31" s="8" t="s">
        <v>136</v>
      </c>
      <c r="B31" s="6" t="s">
        <v>51</v>
      </c>
      <c r="C31" s="6" t="s">
        <v>54</v>
      </c>
      <c r="D31" s="6" t="s">
        <v>13</v>
      </c>
      <c r="E31" s="7">
        <v>175</v>
      </c>
      <c r="F31" s="6" t="s">
        <v>55</v>
      </c>
      <c r="G31" s="9">
        <v>0</v>
      </c>
      <c r="H31" s="9">
        <f t="shared" si="3"/>
        <v>0</v>
      </c>
    </row>
    <row r="32" spans="1:8" ht="60" x14ac:dyDescent="0.25">
      <c r="A32" s="8" t="s">
        <v>137</v>
      </c>
      <c r="B32" s="6" t="s">
        <v>56</v>
      </c>
      <c r="C32" s="6" t="s">
        <v>57</v>
      </c>
      <c r="D32" s="6" t="s">
        <v>13</v>
      </c>
      <c r="E32" s="7">
        <v>32.119999999999997</v>
      </c>
      <c r="F32" s="6" t="s">
        <v>58</v>
      </c>
      <c r="G32" s="9">
        <v>0</v>
      </c>
      <c r="H32" s="9">
        <f t="shared" ref="H32:H34" si="4">G32*E32</f>
        <v>0</v>
      </c>
    </row>
    <row r="33" spans="1:8" ht="60" x14ac:dyDescent="0.25">
      <c r="A33" s="8" t="s">
        <v>138</v>
      </c>
      <c r="B33" s="6" t="s">
        <v>56</v>
      </c>
      <c r="C33" s="6" t="s">
        <v>59</v>
      </c>
      <c r="D33" s="6" t="s">
        <v>13</v>
      </c>
      <c r="E33" s="7">
        <v>18</v>
      </c>
      <c r="F33" s="6" t="s">
        <v>60</v>
      </c>
      <c r="G33" s="9">
        <v>0</v>
      </c>
      <c r="H33" s="9">
        <f t="shared" si="4"/>
        <v>0</v>
      </c>
    </row>
    <row r="34" spans="1:8" ht="45" x14ac:dyDescent="0.25">
      <c r="A34" s="8" t="s">
        <v>139</v>
      </c>
      <c r="B34" s="6" t="s">
        <v>56</v>
      </c>
      <c r="C34" s="6" t="s">
        <v>61</v>
      </c>
      <c r="D34" s="6" t="s">
        <v>13</v>
      </c>
      <c r="E34" s="7">
        <v>12.6</v>
      </c>
      <c r="F34" s="6" t="s">
        <v>62</v>
      </c>
      <c r="G34" s="9">
        <v>0</v>
      </c>
      <c r="H34" s="9">
        <f t="shared" si="4"/>
        <v>0</v>
      </c>
    </row>
    <row r="35" spans="1:8" x14ac:dyDescent="0.25">
      <c r="G35" s="12" t="s">
        <v>155</v>
      </c>
      <c r="H35" s="13">
        <f>SUM(H29:H34)</f>
        <v>0</v>
      </c>
    </row>
    <row r="37" spans="1:8" ht="18.75" x14ac:dyDescent="0.25">
      <c r="A37" s="15" t="s">
        <v>63</v>
      </c>
      <c r="B37" s="15"/>
      <c r="C37" s="15"/>
      <c r="D37" s="15"/>
      <c r="E37" s="15"/>
      <c r="F37" s="15"/>
      <c r="G37" s="15"/>
      <c r="H37" s="15"/>
    </row>
    <row r="38" spans="1:8" ht="30" x14ac:dyDescent="0.25">
      <c r="A38" s="4" t="s">
        <v>1</v>
      </c>
      <c r="B38" s="4" t="s">
        <v>2</v>
      </c>
      <c r="C38" s="4" t="s">
        <v>3</v>
      </c>
      <c r="D38" s="4" t="s">
        <v>4</v>
      </c>
      <c r="E38" s="4" t="s">
        <v>5</v>
      </c>
      <c r="F38" s="4" t="s">
        <v>6</v>
      </c>
      <c r="G38" s="4" t="s">
        <v>151</v>
      </c>
      <c r="H38" s="4" t="s">
        <v>150</v>
      </c>
    </row>
    <row r="39" spans="1:8" ht="75" x14ac:dyDescent="0.25">
      <c r="A39" s="8" t="s">
        <v>140</v>
      </c>
      <c r="B39" s="6" t="s">
        <v>64</v>
      </c>
      <c r="C39" s="6" t="s">
        <v>65</v>
      </c>
      <c r="D39" s="6" t="s">
        <v>17</v>
      </c>
      <c r="E39" s="7">
        <v>160</v>
      </c>
      <c r="F39" s="6" t="s">
        <v>66</v>
      </c>
      <c r="G39" s="9">
        <v>0</v>
      </c>
      <c r="H39" s="9">
        <f>G39*E39</f>
        <v>0</v>
      </c>
    </row>
    <row r="40" spans="1:8" ht="45" x14ac:dyDescent="0.25">
      <c r="A40" s="8" t="s">
        <v>141</v>
      </c>
      <c r="B40" s="6" t="s">
        <v>67</v>
      </c>
      <c r="C40" s="6" t="s">
        <v>68</v>
      </c>
      <c r="D40" s="6" t="s">
        <v>17</v>
      </c>
      <c r="E40" s="7">
        <v>10</v>
      </c>
      <c r="F40" s="6" t="s">
        <v>69</v>
      </c>
      <c r="G40" s="9">
        <v>0</v>
      </c>
      <c r="H40" s="9">
        <f t="shared" ref="H40" si="5">G40*E40</f>
        <v>0</v>
      </c>
    </row>
    <row r="41" spans="1:8" ht="60" x14ac:dyDescent="0.25">
      <c r="A41" s="8" t="s">
        <v>142</v>
      </c>
      <c r="B41" s="6" t="s">
        <v>70</v>
      </c>
      <c r="C41" s="6" t="s">
        <v>71</v>
      </c>
      <c r="D41" s="6" t="s">
        <v>17</v>
      </c>
      <c r="E41" s="7">
        <v>80</v>
      </c>
      <c r="F41" s="6" t="s">
        <v>69</v>
      </c>
      <c r="G41" s="9">
        <v>0</v>
      </c>
      <c r="H41" s="9">
        <f t="shared" ref="H41:H44" si="6">G41*E41</f>
        <v>0</v>
      </c>
    </row>
    <row r="42" spans="1:8" ht="30" x14ac:dyDescent="0.25">
      <c r="A42" s="8" t="s">
        <v>143</v>
      </c>
      <c r="B42" s="6" t="s">
        <v>72</v>
      </c>
      <c r="C42" s="6" t="s">
        <v>73</v>
      </c>
      <c r="D42" s="6" t="s">
        <v>17</v>
      </c>
      <c r="E42" s="7">
        <v>40</v>
      </c>
      <c r="F42" s="6" t="s">
        <v>74</v>
      </c>
      <c r="G42" s="9">
        <v>0</v>
      </c>
      <c r="H42" s="9">
        <f t="shared" si="6"/>
        <v>0</v>
      </c>
    </row>
    <row r="43" spans="1:8" ht="30" x14ac:dyDescent="0.25">
      <c r="A43" s="8" t="s">
        <v>144</v>
      </c>
      <c r="B43" s="6" t="s">
        <v>40</v>
      </c>
      <c r="C43" s="6" t="s">
        <v>75</v>
      </c>
      <c r="D43" s="6" t="s">
        <v>24</v>
      </c>
      <c r="E43" s="7">
        <v>16</v>
      </c>
      <c r="F43" s="6" t="s">
        <v>76</v>
      </c>
      <c r="G43" s="9">
        <v>0</v>
      </c>
      <c r="H43" s="9">
        <f t="shared" si="6"/>
        <v>0</v>
      </c>
    </row>
    <row r="44" spans="1:8" ht="45" x14ac:dyDescent="0.25">
      <c r="A44" s="8" t="s">
        <v>145</v>
      </c>
      <c r="B44" s="6" t="s">
        <v>33</v>
      </c>
      <c r="C44" s="6" t="s">
        <v>77</v>
      </c>
      <c r="D44" s="6" t="s">
        <v>13</v>
      </c>
      <c r="E44" s="7">
        <v>16</v>
      </c>
      <c r="F44" s="6" t="s">
        <v>69</v>
      </c>
      <c r="G44" s="9">
        <v>0</v>
      </c>
      <c r="H44" s="9">
        <f t="shared" si="6"/>
        <v>0</v>
      </c>
    </row>
    <row r="45" spans="1:8" x14ac:dyDescent="0.25">
      <c r="G45" s="12" t="s">
        <v>156</v>
      </c>
      <c r="H45" s="13">
        <f>SUM(H39:H44)</f>
        <v>0</v>
      </c>
    </row>
    <row r="47" spans="1:8" ht="18.75" x14ac:dyDescent="0.25">
      <c r="A47" s="15" t="s">
        <v>78</v>
      </c>
      <c r="B47" s="15"/>
      <c r="C47" s="15"/>
      <c r="D47" s="15"/>
      <c r="E47" s="15"/>
      <c r="F47" s="15"/>
      <c r="G47" s="15"/>
      <c r="H47" s="15"/>
    </row>
    <row r="48" spans="1:8" ht="30" x14ac:dyDescent="0.25">
      <c r="A48" s="4" t="s">
        <v>1</v>
      </c>
      <c r="B48" s="4" t="s">
        <v>2</v>
      </c>
      <c r="C48" s="4" t="s">
        <v>3</v>
      </c>
      <c r="D48" s="4" t="s">
        <v>4</v>
      </c>
      <c r="E48" s="4" t="s">
        <v>5</v>
      </c>
      <c r="F48" s="4" t="s">
        <v>6</v>
      </c>
      <c r="G48" s="4" t="s">
        <v>151</v>
      </c>
      <c r="H48" s="4" t="s">
        <v>150</v>
      </c>
    </row>
    <row r="49" spans="1:8" ht="60" x14ac:dyDescent="0.25">
      <c r="A49" s="8" t="s">
        <v>146</v>
      </c>
      <c r="B49" s="6" t="s">
        <v>79</v>
      </c>
      <c r="C49" s="6" t="s">
        <v>80</v>
      </c>
      <c r="D49" s="6" t="s">
        <v>13</v>
      </c>
      <c r="E49" s="7">
        <v>596.58000000000004</v>
      </c>
      <c r="F49" s="6" t="s">
        <v>81</v>
      </c>
      <c r="G49" s="9">
        <v>0</v>
      </c>
      <c r="H49" s="9">
        <f>G49*E49</f>
        <v>0</v>
      </c>
    </row>
    <row r="50" spans="1:8" ht="60" x14ac:dyDescent="0.25">
      <c r="A50" s="8" t="s">
        <v>147</v>
      </c>
      <c r="B50" s="6" t="s">
        <v>82</v>
      </c>
      <c r="C50" s="6" t="s">
        <v>83</v>
      </c>
      <c r="D50" s="6" t="s">
        <v>17</v>
      </c>
      <c r="E50" s="7">
        <v>20</v>
      </c>
      <c r="F50" s="6" t="s">
        <v>84</v>
      </c>
      <c r="G50" s="9">
        <v>0</v>
      </c>
      <c r="H50" s="9">
        <f t="shared" ref="H50" si="7">G50*E50</f>
        <v>0</v>
      </c>
    </row>
    <row r="51" spans="1:8" x14ac:dyDescent="0.25">
      <c r="G51" s="12" t="s">
        <v>157</v>
      </c>
      <c r="H51" s="13">
        <f>SUM(H49:H50)</f>
        <v>0</v>
      </c>
    </row>
    <row r="53" spans="1:8" ht="18.75" x14ac:dyDescent="0.25">
      <c r="A53" s="15" t="s">
        <v>85</v>
      </c>
      <c r="B53" s="15"/>
      <c r="C53" s="15"/>
      <c r="D53" s="15"/>
      <c r="E53" s="15"/>
      <c r="F53" s="15"/>
      <c r="G53" s="15"/>
      <c r="H53" s="15"/>
    </row>
    <row r="54" spans="1:8" ht="30" x14ac:dyDescent="0.25">
      <c r="A54" s="4" t="s">
        <v>1</v>
      </c>
      <c r="B54" s="4" t="s">
        <v>2</v>
      </c>
      <c r="C54" s="4" t="s">
        <v>3</v>
      </c>
      <c r="D54" s="4" t="s">
        <v>4</v>
      </c>
      <c r="E54" s="4" t="s">
        <v>5</v>
      </c>
      <c r="F54" s="4" t="s">
        <v>6</v>
      </c>
      <c r="G54" s="4" t="s">
        <v>151</v>
      </c>
      <c r="H54" s="4" t="s">
        <v>150</v>
      </c>
    </row>
    <row r="55" spans="1:8" ht="60" x14ac:dyDescent="0.25">
      <c r="A55" s="8" t="s">
        <v>148</v>
      </c>
      <c r="B55" s="6" t="s">
        <v>86</v>
      </c>
      <c r="C55" s="6" t="s">
        <v>87</v>
      </c>
      <c r="D55" s="6" t="s">
        <v>13</v>
      </c>
      <c r="E55" s="7">
        <v>25</v>
      </c>
      <c r="F55" s="6" t="s">
        <v>88</v>
      </c>
      <c r="G55" s="9">
        <v>0</v>
      </c>
      <c r="H55" s="9">
        <f>G55*E55</f>
        <v>0</v>
      </c>
    </row>
    <row r="56" spans="1:8" ht="30" x14ac:dyDescent="0.25">
      <c r="A56" s="8" t="s">
        <v>149</v>
      </c>
      <c r="B56" s="6" t="s">
        <v>89</v>
      </c>
      <c r="C56" s="6" t="s">
        <v>90</v>
      </c>
      <c r="D56" s="6" t="s">
        <v>91</v>
      </c>
      <c r="E56" s="7">
        <v>4</v>
      </c>
      <c r="F56" s="6" t="s">
        <v>69</v>
      </c>
      <c r="G56" s="9">
        <v>0</v>
      </c>
      <c r="H56" s="9">
        <f t="shared" ref="H56" si="8">G56*E56</f>
        <v>0</v>
      </c>
    </row>
    <row r="57" spans="1:8" x14ac:dyDescent="0.25">
      <c r="G57" s="12" t="s">
        <v>158</v>
      </c>
      <c r="H57" s="13">
        <f>SUM(H55:H56)</f>
        <v>0</v>
      </c>
    </row>
    <row r="59" spans="1:8" ht="18.75" x14ac:dyDescent="0.25">
      <c r="A59" s="15" t="s">
        <v>92</v>
      </c>
      <c r="B59" s="15"/>
      <c r="C59" s="15"/>
      <c r="D59" s="15"/>
      <c r="E59" s="15"/>
      <c r="F59" s="15"/>
      <c r="G59" s="15"/>
      <c r="H59" s="15"/>
    </row>
    <row r="60" spans="1:8" ht="30" x14ac:dyDescent="0.25">
      <c r="A60" s="4" t="s">
        <v>1</v>
      </c>
      <c r="B60" s="4" t="s">
        <v>2</v>
      </c>
      <c r="C60" s="4" t="s">
        <v>3</v>
      </c>
      <c r="D60" s="4" t="s">
        <v>4</v>
      </c>
      <c r="E60" s="4" t="s">
        <v>5</v>
      </c>
      <c r="F60" s="4" t="s">
        <v>6</v>
      </c>
      <c r="G60" s="4" t="s">
        <v>151</v>
      </c>
      <c r="H60" s="4" t="s">
        <v>150</v>
      </c>
    </row>
    <row r="61" spans="1:8" ht="30" x14ac:dyDescent="0.25">
      <c r="A61" s="8">
        <v>46030</v>
      </c>
      <c r="B61" s="6" t="s">
        <v>93</v>
      </c>
      <c r="C61" s="6" t="s">
        <v>94</v>
      </c>
      <c r="D61" s="6" t="s">
        <v>13</v>
      </c>
      <c r="E61" s="7">
        <v>596.58000000000004</v>
      </c>
      <c r="F61" s="6"/>
      <c r="G61" s="9">
        <v>0</v>
      </c>
      <c r="H61" s="9">
        <f>G61*E61</f>
        <v>0</v>
      </c>
    </row>
    <row r="62" spans="1:8" ht="30" x14ac:dyDescent="0.25">
      <c r="A62" s="8">
        <v>46061</v>
      </c>
      <c r="B62" s="6" t="s">
        <v>95</v>
      </c>
      <c r="C62" s="6" t="s">
        <v>96</v>
      </c>
      <c r="D62" s="6" t="s">
        <v>13</v>
      </c>
      <c r="E62" s="7">
        <v>100</v>
      </c>
      <c r="F62" s="6" t="s">
        <v>74</v>
      </c>
      <c r="G62" s="9">
        <v>0</v>
      </c>
      <c r="H62" s="9">
        <f t="shared" ref="H62" si="9">G62*E62</f>
        <v>0</v>
      </c>
    </row>
    <row r="63" spans="1:8" x14ac:dyDescent="0.25">
      <c r="G63" s="12" t="s">
        <v>159</v>
      </c>
      <c r="H63" s="13">
        <f>SUM(H61:H62)</f>
        <v>0</v>
      </c>
    </row>
    <row r="64" spans="1:8" x14ac:dyDescent="0.25">
      <c r="G64" s="10"/>
      <c r="H64" s="11"/>
    </row>
    <row r="65" spans="1:8" ht="17.25" x14ac:dyDescent="0.3">
      <c r="F65" s="16" t="s">
        <v>160</v>
      </c>
      <c r="G65" s="16"/>
      <c r="H65" s="14">
        <f>H10+H18+H25+H35+H45+H51+H57+H63</f>
        <v>0</v>
      </c>
    </row>
    <row r="66" spans="1:8" ht="18.75" x14ac:dyDescent="0.25">
      <c r="A66" s="15" t="s">
        <v>97</v>
      </c>
      <c r="B66" s="15"/>
      <c r="C66" s="15"/>
      <c r="D66" s="15"/>
    </row>
    <row r="67" spans="1:8" x14ac:dyDescent="0.25">
      <c r="A67" s="4" t="s">
        <v>98</v>
      </c>
      <c r="B67" s="4" t="s">
        <v>99</v>
      </c>
      <c r="C67" s="4" t="s">
        <v>4</v>
      </c>
      <c r="D67" s="4" t="s">
        <v>5</v>
      </c>
    </row>
    <row r="68" spans="1:8" ht="45" x14ac:dyDescent="0.25">
      <c r="A68" s="5">
        <v>1</v>
      </c>
      <c r="B68" s="6" t="s">
        <v>100</v>
      </c>
      <c r="C68" s="5" t="s">
        <v>13</v>
      </c>
      <c r="D68" s="7">
        <v>544.52</v>
      </c>
    </row>
    <row r="69" spans="1:8" ht="30" x14ac:dyDescent="0.25">
      <c r="A69" s="5">
        <v>2</v>
      </c>
      <c r="B69" s="6" t="s">
        <v>101</v>
      </c>
      <c r="C69" s="5" t="s">
        <v>13</v>
      </c>
      <c r="D69" s="7">
        <v>62.72</v>
      </c>
    </row>
    <row r="70" spans="1:8" ht="30" x14ac:dyDescent="0.25">
      <c r="A70" s="5">
        <v>3</v>
      </c>
      <c r="B70" s="6" t="s">
        <v>102</v>
      </c>
      <c r="C70" s="5" t="s">
        <v>17</v>
      </c>
      <c r="D70" s="7">
        <v>160</v>
      </c>
    </row>
    <row r="71" spans="1:8" ht="31.5" customHeight="1" x14ac:dyDescent="0.25">
      <c r="A71" s="5">
        <v>4</v>
      </c>
      <c r="B71" s="6" t="s">
        <v>103</v>
      </c>
      <c r="C71" s="5" t="s">
        <v>17</v>
      </c>
      <c r="D71" s="7">
        <v>10</v>
      </c>
    </row>
    <row r="72" spans="1:8" ht="30" x14ac:dyDescent="0.25">
      <c r="A72" s="5">
        <v>5</v>
      </c>
      <c r="B72" s="6" t="s">
        <v>104</v>
      </c>
      <c r="C72" s="5" t="s">
        <v>17</v>
      </c>
      <c r="D72" s="7">
        <v>80</v>
      </c>
    </row>
    <row r="73" spans="1:8" ht="30" x14ac:dyDescent="0.25">
      <c r="A73" s="5">
        <v>6</v>
      </c>
      <c r="B73" s="6" t="s">
        <v>73</v>
      </c>
      <c r="C73" s="5" t="s">
        <v>17</v>
      </c>
      <c r="D73" s="7">
        <v>40</v>
      </c>
    </row>
    <row r="74" spans="1:8" x14ac:dyDescent="0.25">
      <c r="A74" s="5">
        <v>7</v>
      </c>
      <c r="B74" s="6" t="s">
        <v>105</v>
      </c>
      <c r="C74" s="5" t="s">
        <v>24</v>
      </c>
      <c r="D74" s="7">
        <v>178.97</v>
      </c>
    </row>
    <row r="75" spans="1:8" x14ac:dyDescent="0.25">
      <c r="A75" s="5">
        <v>8</v>
      </c>
      <c r="B75" s="6" t="s">
        <v>106</v>
      </c>
      <c r="C75" s="5" t="s">
        <v>107</v>
      </c>
      <c r="D75" s="7">
        <v>15</v>
      </c>
    </row>
    <row r="76" spans="1:8" x14ac:dyDescent="0.25">
      <c r="A76" s="5">
        <v>9</v>
      </c>
      <c r="B76" s="6" t="s">
        <v>108</v>
      </c>
      <c r="C76" s="5" t="s">
        <v>24</v>
      </c>
      <c r="D76" s="7">
        <v>89.49</v>
      </c>
    </row>
    <row r="77" spans="1:8" x14ac:dyDescent="0.25">
      <c r="A77" s="5">
        <v>10</v>
      </c>
      <c r="B77" s="6" t="s">
        <v>109</v>
      </c>
      <c r="C77" s="5" t="s">
        <v>24</v>
      </c>
      <c r="D77" s="7">
        <v>59.66</v>
      </c>
    </row>
    <row r="78" spans="1:8" x14ac:dyDescent="0.25">
      <c r="A78" s="5">
        <v>11</v>
      </c>
      <c r="B78" s="6" t="s">
        <v>110</v>
      </c>
      <c r="C78" s="5" t="s">
        <v>24</v>
      </c>
      <c r="D78" s="7">
        <v>16</v>
      </c>
    </row>
    <row r="79" spans="1:8" ht="30" x14ac:dyDescent="0.25">
      <c r="A79" s="5">
        <v>12</v>
      </c>
      <c r="B79" s="6" t="s">
        <v>111</v>
      </c>
      <c r="C79" s="5" t="s">
        <v>17</v>
      </c>
      <c r="D79" s="7">
        <v>20</v>
      </c>
    </row>
    <row r="80" spans="1:8" x14ac:dyDescent="0.25">
      <c r="A80" s="5">
        <v>13</v>
      </c>
      <c r="B80" s="6" t="s">
        <v>112</v>
      </c>
      <c r="C80" s="5" t="s">
        <v>91</v>
      </c>
      <c r="D80" s="7">
        <v>4</v>
      </c>
    </row>
    <row r="83" spans="1:1" ht="23.25" x14ac:dyDescent="0.25">
      <c r="A83" s="1" t="s">
        <v>113</v>
      </c>
    </row>
    <row r="84" spans="1:1" x14ac:dyDescent="0.25">
      <c r="A84" s="2"/>
    </row>
    <row r="85" spans="1:1" x14ac:dyDescent="0.25">
      <c r="A85" s="3" t="s">
        <v>114</v>
      </c>
    </row>
    <row r="86" spans="1:1" x14ac:dyDescent="0.25">
      <c r="A86" s="3" t="s">
        <v>115</v>
      </c>
    </row>
    <row r="87" spans="1:1" x14ac:dyDescent="0.25">
      <c r="A87" s="3" t="s">
        <v>116</v>
      </c>
    </row>
    <row r="88" spans="1:1" x14ac:dyDescent="0.25">
      <c r="A88" s="3" t="s">
        <v>117</v>
      </c>
    </row>
    <row r="89" spans="1:1" x14ac:dyDescent="0.25">
      <c r="A89" s="3" t="s">
        <v>118</v>
      </c>
    </row>
    <row r="90" spans="1:1" x14ac:dyDescent="0.25">
      <c r="A90" s="3" t="s">
        <v>119</v>
      </c>
    </row>
    <row r="91" spans="1:1" x14ac:dyDescent="0.25">
      <c r="A91" s="3" t="s">
        <v>120</v>
      </c>
    </row>
    <row r="92" spans="1:1" x14ac:dyDescent="0.25">
      <c r="A92" s="3" t="s">
        <v>121</v>
      </c>
    </row>
  </sheetData>
  <mergeCells count="11">
    <mergeCell ref="A53:H53"/>
    <mergeCell ref="A59:H59"/>
    <mergeCell ref="F65:G65"/>
    <mergeCell ref="A2:H2"/>
    <mergeCell ref="A66:D66"/>
    <mergeCell ref="A3:H3"/>
    <mergeCell ref="A12:H12"/>
    <mergeCell ref="A20:H20"/>
    <mergeCell ref="A27:H27"/>
    <mergeCell ref="A37:H37"/>
    <mergeCell ref="A47:H47"/>
  </mergeCells>
  <pageMargins left="0.70866141732283472" right="0.70866141732283472" top="0.74803149606299213" bottom="0.74803149606299213" header="0.31496062992125984" footer="0.31496062992125984"/>
  <pageSetup paperSize="8" scale="8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Aleksander</dc:creator>
  <cp:lastModifiedBy>Olek P</cp:lastModifiedBy>
  <cp:lastPrinted>2026-10-13T05:51:51Z</cp:lastPrinted>
  <dcterms:created xsi:type="dcterms:W3CDTF">2015-06-05T18:19:34Z</dcterms:created>
  <dcterms:modified xsi:type="dcterms:W3CDTF">2026-10-13T06:06:45Z</dcterms:modified>
</cp:coreProperties>
</file>