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leksander\Desktop\SIWZ\2026 SIWZ ciepłociąg Wyb 19-20-21\"/>
    </mc:Choice>
  </mc:AlternateContent>
  <xr:revisionPtr revIDLastSave="0" documentId="13_ncr:1_{CA0F0C57-6CFE-47B4-9860-0725FDAE7055}" xr6:coauthVersionLast="47" xr6:coauthVersionMax="47" xr10:uidLastSave="{00000000-0000-0000-0000-000000000000}"/>
  <bookViews>
    <workbookView xWindow="3510" yWindow="2340" windowWidth="18570" windowHeight="1386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7" i="1" l="1"/>
  <c r="F218" i="1" s="1"/>
  <c r="F214" i="1"/>
  <c r="F215" i="1" s="1"/>
  <c r="F207" i="1"/>
  <c r="F212" i="1" s="1"/>
  <c r="F208" i="1"/>
  <c r="F209" i="1"/>
  <c r="F210" i="1"/>
  <c r="F211" i="1"/>
  <c r="F206" i="1"/>
  <c r="F203" i="1"/>
  <c r="F204" i="1" s="1"/>
  <c r="F198" i="1"/>
  <c r="F199" i="1"/>
  <c r="F200" i="1"/>
  <c r="F197" i="1"/>
  <c r="F189" i="1"/>
  <c r="F190" i="1"/>
  <c r="F191" i="1"/>
  <c r="F192" i="1"/>
  <c r="F193" i="1"/>
  <c r="F194" i="1"/>
  <c r="F188" i="1"/>
  <c r="F180" i="1"/>
  <c r="F181" i="1"/>
  <c r="F182" i="1"/>
  <c r="F183" i="1"/>
  <c r="F184" i="1"/>
  <c r="F185" i="1"/>
  <c r="F179" i="1"/>
  <c r="F172" i="1"/>
  <c r="F173" i="1"/>
  <c r="F174" i="1"/>
  <c r="F175" i="1"/>
  <c r="F176" i="1"/>
  <c r="F171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56" i="1"/>
  <c r="F150" i="1"/>
  <c r="F151" i="1"/>
  <c r="F152" i="1"/>
  <c r="F149" i="1"/>
  <c r="F139" i="1"/>
  <c r="F140" i="1"/>
  <c r="F141" i="1"/>
  <c r="F142" i="1"/>
  <c r="F143" i="1"/>
  <c r="F144" i="1"/>
  <c r="F145" i="1"/>
  <c r="F146" i="1"/>
  <c r="F138" i="1"/>
  <c r="F130" i="1"/>
  <c r="F131" i="1"/>
  <c r="F132" i="1"/>
  <c r="F133" i="1"/>
  <c r="F134" i="1"/>
  <c r="F135" i="1"/>
  <c r="F129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14" i="1"/>
  <c r="F106" i="1"/>
  <c r="F112" i="1" s="1"/>
  <c r="F107" i="1"/>
  <c r="F108" i="1"/>
  <c r="F109" i="1"/>
  <c r="F110" i="1"/>
  <c r="F111" i="1"/>
  <c r="F105" i="1"/>
  <c r="F98" i="1"/>
  <c r="F99" i="1"/>
  <c r="F100" i="1"/>
  <c r="F101" i="1"/>
  <c r="F102" i="1"/>
  <c r="F97" i="1"/>
  <c r="F90" i="1"/>
  <c r="F91" i="1"/>
  <c r="F92" i="1"/>
  <c r="F93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59" i="1"/>
  <c r="F60" i="1"/>
  <c r="F61" i="1"/>
  <c r="F62" i="1"/>
  <c r="F63" i="1"/>
  <c r="F64" i="1"/>
  <c r="F65" i="1"/>
  <c r="F66" i="1"/>
  <c r="F67" i="1"/>
  <c r="F68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32" i="1"/>
  <c r="F29" i="1"/>
  <c r="F23" i="1"/>
  <c r="F24" i="1"/>
  <c r="F25" i="1"/>
  <c r="F26" i="1"/>
  <c r="F27" i="1"/>
  <c r="F28" i="1"/>
  <c r="F22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89" i="1"/>
  <c r="F71" i="1"/>
  <c r="F58" i="1"/>
  <c r="F6" i="1"/>
  <c r="F69" i="1" l="1"/>
  <c r="F103" i="1"/>
  <c r="F153" i="1"/>
  <c r="F94" i="1"/>
  <c r="F186" i="1"/>
  <c r="F169" i="1"/>
  <c r="F195" i="1"/>
  <c r="F136" i="1"/>
  <c r="F87" i="1"/>
  <c r="F127" i="1"/>
  <c r="F147" i="1"/>
  <c r="F20" i="1"/>
  <c r="F201" i="1"/>
  <c r="F56" i="1"/>
  <c r="F177" i="1"/>
  <c r="F30" i="1"/>
  <c r="F219" i="1" s="1"/>
</calcChain>
</file>

<file path=xl/sharedStrings.xml><?xml version="1.0" encoding="utf-8"?>
<sst xmlns="http://schemas.openxmlformats.org/spreadsheetml/2006/main" count="423" uniqueCount="195">
  <si>
    <t>Lp.</t>
  </si>
  <si>
    <t>Obmiar i jednostka</t>
  </si>
  <si>
    <t>Cena jednostkowa</t>
  </si>
  <si>
    <t>Wartość</t>
  </si>
  <si>
    <t>1</t>
  </si>
  <si>
    <t>2</t>
  </si>
  <si>
    <t xml:space="preserve"> 1.1</t>
  </si>
  <si>
    <t>m</t>
  </si>
  <si>
    <t>3</t>
  </si>
  <si>
    <t>4</t>
  </si>
  <si>
    <t>5</t>
  </si>
  <si>
    <t>6</t>
  </si>
  <si>
    <t>szt.</t>
  </si>
  <si>
    <t>7</t>
  </si>
  <si>
    <t>8</t>
  </si>
  <si>
    <t>9</t>
  </si>
  <si>
    <t>10</t>
  </si>
  <si>
    <t>11</t>
  </si>
  <si>
    <t>12</t>
  </si>
  <si>
    <t>13</t>
  </si>
  <si>
    <t>14</t>
  </si>
  <si>
    <t xml:space="preserve"> 1.2</t>
  </si>
  <si>
    <t>m2</t>
  </si>
  <si>
    <t xml:space="preserve"> 1.3</t>
  </si>
  <si>
    <t xml:space="preserve"> 1.4</t>
  </si>
  <si>
    <t>kpl</t>
  </si>
  <si>
    <t xml:space="preserve"> 1.5</t>
  </si>
  <si>
    <t>Przebudowa osiedlowej sieci ciepłowniczej wraz z przyłączami w rejonie os. Wybickiego 19, 20 i 21 w Kartuzach</t>
  </si>
  <si>
    <t>WYKOPY</t>
  </si>
  <si>
    <t>Ogrodzenia panelowe - budowa</t>
  </si>
  <si>
    <t>Ogrodzenia panelowe - rozebranie</t>
  </si>
  <si>
    <t>Wykopy oraz przekopy wykonywane koparkami
podsiębiernymi 0.15 m3 na odkład w gruncie kat.III-przyjęto 70% mechnicznie</t>
  </si>
  <si>
    <t>m3</t>
  </si>
  <si>
    <t>Wykopy liniowe o ścianach pionowych pod fundamenty,
rurociągi, kolektory w gruntach suchych kat.III-IV z
wydobyciem urobku łopatą lub wyciągiem ręcznym;
głębokość do 1.5 m, szerokość 0.8-1.5 m przyjęto 30%
ręcznie</t>
  </si>
  <si>
    <t>Podłoża pod kanały i obiekty z materiałów sypkich grub. 10cm</t>
  </si>
  <si>
    <t>Obsypka rurociągu kruszywem dowiezionym</t>
  </si>
  <si>
    <t>Zasypywanie wykopów spycharkami z przemieszczeniem gruntu na odl. do 10 m w gruncie kat. I-III- 80% mechanicznie</t>
  </si>
  <si>
    <t>Zasypywanie wykopów liniowych o ścianach pionowych w gruntach kat.I-II; głębokość do 1.5 m, szerokość 0.8-1.5 m-20% ręcznie</t>
  </si>
  <si>
    <t>Zagęszczenie nasypów ubijakami mechanicznymi; grunty sypkie kat. I-III</t>
  </si>
  <si>
    <t>Wywóz ziemi samochodami samowyładowczymi na
odległość 9 km grunt.kat. III</t>
  </si>
  <si>
    <t>Utylizacja ziemi</t>
  </si>
  <si>
    <t>Oznakowanie trasy ciepłociągu ułożonego w ziemi taśmą z tworzywa sztucznego</t>
  </si>
  <si>
    <t>Jednokrotne płukanie sieci wodociągowej o śr. Nominalnej do 150 mm, Krotność = 2</t>
  </si>
  <si>
    <t>odc. 200m</t>
  </si>
  <si>
    <t>Uruchomienie rurociągów sieci cieplnych - dod.za każde rozpoczęte 10 m ponad 100 m dług.</t>
  </si>
  <si>
    <t>odcinek</t>
  </si>
  <si>
    <t>RAZEM 1.1 WYKOPY</t>
  </si>
  <si>
    <t>MATERIAŁ PREIZOLOWANY</t>
  </si>
  <si>
    <t>Montaż muf o średnicy 50/125 mm</t>
  </si>
  <si>
    <t>muf.</t>
  </si>
  <si>
    <t>Spawanie ręczne gazowe rur preizolowanych o średnicy 50/125 mm. Spoiny badane radiologicznie</t>
  </si>
  <si>
    <t>złącz.</t>
  </si>
  <si>
    <t>Połączenia przewodów alarmowych na mufie</t>
  </si>
  <si>
    <t>połącz.</t>
  </si>
  <si>
    <t>Badanie radiologiczne spoin o śr. 50 mm</t>
  </si>
  <si>
    <t>Montaż rur preizolowanych o średnicy 50/125 mm</t>
  </si>
  <si>
    <t>Montaż muf kolan łukowych 90 st. na rurach osłonowych o średnicy do 90 mm</t>
  </si>
  <si>
    <t>kol.</t>
  </si>
  <si>
    <t>Montaż trójników o średnicy 50/125 mm</t>
  </si>
  <si>
    <t>odg.</t>
  </si>
  <si>
    <t>Zwężka preizolowana o śr. 50/125x32/110 mm</t>
  </si>
  <si>
    <t>Wiercenie otworów o głębokości do 40 cm śr. 125 mm
techniką diamentową w betonie zbrojonym</t>
  </si>
  <si>
    <t>cm</t>
  </si>
  <si>
    <t>RAZEM 1.2 MATERIAŁ PREIZOLOWANY</t>
  </si>
  <si>
    <t>BUDYNEK</t>
  </si>
  <si>
    <t>Przejście przez ściany o śr. 50/125 mm</t>
  </si>
  <si>
    <t>Montaż zaworów spawanych o średnicy nominalnej 50 mm</t>
  </si>
  <si>
    <t>Spawanie ręczne gazowe stali do pracy w podwyższonej temperaturze Spoiny nie badane radiologicznie średnica rurociągu 50 mm</t>
  </si>
  <si>
    <t>Montaż elementów systemu alarmowego - terminal</t>
  </si>
  <si>
    <t>Montaż elementów systemu alarmowego - przyłącze
kablowe</t>
  </si>
  <si>
    <t>Montaż muf end-cap o średnicy 50/125 mm</t>
  </si>
  <si>
    <t>Montaż rurociągów stalowych spawanych o średnicy DN65</t>
  </si>
  <si>
    <t>Montaż rurociągów stalowych spawanych o średnicy
zewnętrznej DN50</t>
  </si>
  <si>
    <t>Montaż rurociągów stalowych spawanych o średnicy
zewnętrznej DN40</t>
  </si>
  <si>
    <t>Montaż kształtek stalowych spawanych</t>
  </si>
  <si>
    <t>Spawanie ręczne łukowe stali nisko- i średniostopowych do pracy w podwyższonej temperaturze Spoiny nie badane radiologicznie średnica rurociągu DN65,50,40</t>
  </si>
  <si>
    <t>Czyszczenie przez szczotkowanie ręczne do trzeciego
stopnia czystości rurociągów o średnicy zewnętrznej
58-219 mm (stan wyjściowy powierzchni B)</t>
  </si>
  <si>
    <t>Czyszczenie przez szczotkowanie ręczne do trzeciego stopnia czystości rurociągów o średnicy zewnętrznej 58-219 mm (stan wyjściowy powierzchni B)</t>
  </si>
  <si>
    <t>Odtłuszczanie rurociągów</t>
  </si>
  <si>
    <t>Malowanie pędzlem emaliami termoodpornymi rurociągów o średnicy zewnętrznej 58-219 mm</t>
  </si>
  <si>
    <t>Jednowarstwowa izolacja o grubości 50 mm otulinami z wełny mineralnej rurociągów o śr.zew.57-89 mm</t>
  </si>
  <si>
    <t>RAZEM 1.3 BUDYNEK</t>
  </si>
  <si>
    <t>NAWIERZCHNIE dla rury DN50/125</t>
  </si>
  <si>
    <t>Rozebranie nawierzchni z kostki betonowej na podsypce cementowo-piaskowej z wypełnieniem spoin zaprawą cementową</t>
  </si>
  <si>
    <t>Ręczne wykonanie koryta na całej szerokości jezdni i chodników w gruncie kat. III-IV głębokości 20 cm</t>
  </si>
  <si>
    <t>Warstwa odcinająca zagęszczana ręcznie - 6 cm grubość po zagęszczeniu</t>
  </si>
  <si>
    <t>Warstwa odcinająca zagęszczana ręcznie - za każdy dalszy 1 cm grubość po zagęszczeniu Krotność = 7</t>
  </si>
  <si>
    <t>Nawierzchnie z kostki betonowej "POLBRUK" na podsypce cementowo-piaskowej grubości 50 mm z wypełnieniem spoin zaprawą cementową - odzysk kostki 90%</t>
  </si>
  <si>
    <t>Wywiezienie samochodami samowyładowczymi gruzu na odległość 15 km</t>
  </si>
  <si>
    <t>Utylizacja gruzu</t>
  </si>
  <si>
    <t>RAZEM 1.4 NAWIERZCHNIE dla rury DN50/125</t>
  </si>
  <si>
    <t>Ręczne plantowanie powierzchni gruntu rodzimego kat.I-III (humus)</t>
  </si>
  <si>
    <t>Ręczne usunięcie warstwy ziemi urodzajnej (humusu) o grubości do 15 cm z darnią z przerzutem</t>
  </si>
  <si>
    <t>Zagrabienie starych trawników w terenie płaskim. Grunt kat.III.</t>
  </si>
  <si>
    <t>Obsianie trawą ziemi urodzajnej</t>
  </si>
  <si>
    <t>DEMONTAŻ KANAŁU</t>
  </si>
  <si>
    <t>Wykopy oraz przekopy wykonywane koparkami
podsiębiernymi 0.15 m3 na odkład w gruncie kat.III</t>
  </si>
  <si>
    <t>Wykopy liniowe o ścianach pionowych pod fundamenty, rurociągi, kolektory w gruntach suchych kat.III-IV z wydobyciem urobku łopatą lub wyciągiem ręcznym; głębokość do 1.5 m, szerokość 0.8-1.5 m</t>
  </si>
  <si>
    <t>Roboty ziemne wykonywane ładowarkami kołowymi o poj. łyżki 1.25 m3 na odkład; grunt kat. III</t>
  </si>
  <si>
    <t>Zasypywanie wykopów liniowych o ścianach pionowych w gruntach kat.III-IV; głębokość do 1.5 m, szerokość 0.8-1.5m</t>
  </si>
  <si>
    <t>Płyty kanałowe płaskie o wymiarach 90x50 cm - demontaż</t>
  </si>
  <si>
    <t>Rozebranie ścian betonowych o grubości 15 cm</t>
  </si>
  <si>
    <t>Wywiezienie samochodami samowyładowczymi gruzu z rozbieranych konstrukcji żwirobetonowych i żelbetowych na odległość 9 km</t>
  </si>
  <si>
    <t>Płaszcze ochronne gipsowo-klejowe o grubości 10 mm na izolacji rurociągów o śr. 65 mm - demontaż demolacyjny</t>
  </si>
  <si>
    <t>Izolacja o grubości 40 mm matami z wełny mineralnej na welonie szklanym rurociągów o śr. 65 mm - demontaż demolacyjny</t>
  </si>
  <si>
    <t>Wywiezienie gruzu spryzmowanego samochodami
skrzyniowymi na odległość 9 km</t>
  </si>
  <si>
    <t>Utylizacja izolacji z płaszczem</t>
  </si>
  <si>
    <t>Demontaż rurociągu stalowego o połączeniach spawanych o śr. 65 mm</t>
  </si>
  <si>
    <t>t</t>
  </si>
  <si>
    <t>Transport złomu samochodem skrzyniowym z
załadunkiem i wyładunkiem ręcznym na odległość 10 km</t>
  </si>
  <si>
    <t>RAZEM 1.5 DEMONTAŻ KANAŁU</t>
  </si>
  <si>
    <t xml:space="preserve"> 1.6</t>
  </si>
  <si>
    <t>Likwidacja komory</t>
  </si>
  <si>
    <t>Cięcie palnikiem acetylenowo-tlenowym konstrukcji
stalowej blachowej i rurociągów</t>
  </si>
  <si>
    <t>Montaż dennic stalowych spawanych o średnicy DN65</t>
  </si>
  <si>
    <t>Uzupełnienie ścian lub zamurowanie otworów w ścianach na zaprawie cementowo-wapiennej cegłami</t>
  </si>
  <si>
    <t>Układanie płyt żelbetowych pełnych odciążających o powierzchni 2x1m gr 10 cm</t>
  </si>
  <si>
    <t>DEMONTAŻ KOMORY I UNIECZYNNIENIE ODCINKÓW SIECI I INNE</t>
  </si>
  <si>
    <t>RAZEM 1.6 DEMONTAŻ KOMORY I UNIECZYNNIENIE ODCINKÓW SIECI I INNE</t>
  </si>
  <si>
    <t>DN do 50/125</t>
  </si>
  <si>
    <t>C8-C12 bud 21 DN do 32/110</t>
  </si>
  <si>
    <t xml:space="preserve"> 2.1</t>
  </si>
  <si>
    <t>Montaż muf o średnicy 32/110mm</t>
  </si>
  <si>
    <t>Spawanie ręczne gazowe rur preizolowanych o średnicy do 32/110 mm (grubość ścianki 2.6 mm) ze stali weglowych i niskostopowych. Spoiny badane
radiologicznie</t>
  </si>
  <si>
    <t>Badanie radiologiczne spoin o śr. 32 mm</t>
  </si>
  <si>
    <t>Montaż rur preizolowanych o średnicy do 32/110 mm</t>
  </si>
  <si>
    <t>Montaż kolan preizolowanych 90st. o średnicy 32/110mm</t>
  </si>
  <si>
    <t>RAZEM 2.1 MATERIAŁ PREIZOLOWANY</t>
  </si>
  <si>
    <t xml:space="preserve"> 2.2</t>
  </si>
  <si>
    <t>Wiercenie otworów o głębokości do 40 cm śr. 110 mm
techniką diamentową w betonie zbrojonym</t>
  </si>
  <si>
    <t>Przejście przez ściany o śr. 32/110 mm</t>
  </si>
  <si>
    <t>Montaż zaworów spawanych o średnicy nominalnej 32 mm na ciśnienie nominalne do 2.5 MPa</t>
  </si>
  <si>
    <t>Spawanie ręczne gazowe stali nisko- i średniostopowych do pracy w podwyższonej temperaturze Spoiny nie badane radiologicznie średnica rurociągu do 32 mm</t>
  </si>
  <si>
    <t>Montaż elementów systemu alarmowego - przyłącze kablowe</t>
  </si>
  <si>
    <t>Montaż muf end-cup o średnicy 32/110mm</t>
  </si>
  <si>
    <t>RAZEM 2.2 BUDYNEK</t>
  </si>
  <si>
    <t xml:space="preserve"> 2.3</t>
  </si>
  <si>
    <t>NAWIERZCHNIE dla rury DN32/110</t>
  </si>
  <si>
    <t>Roboty remontowe - cięcie piłą nawierzchni bitumicznych na gł. do 5 cm</t>
  </si>
  <si>
    <t>Mechaniczne rozebranie nawierzchni z mieszanek
mineralno-bitumicznych o grubości 3 cm</t>
  </si>
  <si>
    <t>Mechaniczne rozebranie nawierzchni z mieszanek
mineralno-bitumicznych - dalszy 1 cm grubości</t>
  </si>
  <si>
    <t>Ręczne rozebranie nawierzchni z kostki kamiennej
nieregularnej o wysokości 10 cm na podsypce
cementowo-piaskowej</t>
  </si>
  <si>
    <t>Warstwa odcinająca zagęszczana ręcznie - za każdy dalszy 1 cm grubość po zagęszczeniu. Krotność = 9</t>
  </si>
  <si>
    <t>Nawierzchnia z kostki kamiennej nieregularnej o wysokości 10 cm na podsypce cementowo-piaskowej</t>
  </si>
  <si>
    <t>Nawierzchnia z mieszanki asfaltu lanego grysowej -warstwa ścieralna o grubości 4 cm</t>
  </si>
  <si>
    <t>Wywiezienie samochodami samowyładowczymi gruzu z rozbieranych konstrukcji żwirobetonowych i żelbetowych na odległość 9 km- BA</t>
  </si>
  <si>
    <t>Utylizacja asfaltu</t>
  </si>
  <si>
    <t xml:space="preserve"> 2.4</t>
  </si>
  <si>
    <t>RAZEM 2.3 NAWIERZCHNIE dla rury DN32/110</t>
  </si>
  <si>
    <t>Warstwa odcinająca zagęszczana ręcznie - za każdy dalszy 1 cm grubość po zagęszczeniu. Krotność = 7</t>
  </si>
  <si>
    <t>Nawierzchnie z kostki betonowej "POLBRUK" na
podsypce cementowo-piaskowej grubości 50 mm z
wypełnieniem spoin zaprawą cementową
- odzysk kostki 90%</t>
  </si>
  <si>
    <t xml:space="preserve"> 2.5</t>
  </si>
  <si>
    <t>Mechaniczne rozebranie podbudowy betonowej o grubości 12 cm</t>
  </si>
  <si>
    <t>Warstwa odcinająca zagęszczana ręcznie - za każdy
dalszy 1 cm grubość po zagęszczeniu. Krotność = 24</t>
  </si>
  <si>
    <t>Podbudowa betonowa bez dylatacji - grubość warstwy po zagęszczeniu 12 cm</t>
  </si>
  <si>
    <t xml:space="preserve"> 2.6</t>
  </si>
  <si>
    <t>TRAWA</t>
  </si>
  <si>
    <t>DROGA</t>
  </si>
  <si>
    <t>RAZEM 2.5 DROGA</t>
  </si>
  <si>
    <t>RAZEM 2.4 CHODNIKI</t>
  </si>
  <si>
    <t>CHODNIKI</t>
  </si>
  <si>
    <t>RAZEM 2.6 TRAWA</t>
  </si>
  <si>
    <t xml:space="preserve"> 3.1</t>
  </si>
  <si>
    <t>C8-C8C bud 20 DN do 32/110</t>
  </si>
  <si>
    <t>Wykopy liniowe o ścianach pionowych pod fundamenty, rurociągi, kolektory w gruntach suchych kat.III-IV z wydobyciem urobku łopatą lub wyciągiem ręcznym; głębokość do 1.5 m, szerokość 0.8-1.5 m przyjęto 30% ręcznie</t>
  </si>
  <si>
    <t>Podłoża pod kanały i obiekty z materiałów sypkich grub. 10 cm</t>
  </si>
  <si>
    <t>Jednokrotne płukanie sieci wodociągowej o śr. Nominalnej do 150 mm. Krotność = 2</t>
  </si>
  <si>
    <t>RAZEM 3.1 WYKOPY</t>
  </si>
  <si>
    <t xml:space="preserve"> 3.2</t>
  </si>
  <si>
    <t>RAZEM 3.2 MATERIAŁ PREIZOLOWANY</t>
  </si>
  <si>
    <t xml:space="preserve"> 3.3</t>
  </si>
  <si>
    <t>Wiercenie otworów o głębokości do 40 cm śr. 110 mm techniką diamentową w betonie zbrojonym</t>
  </si>
  <si>
    <t>RAZEM 3.3 BUDYNEK</t>
  </si>
  <si>
    <t xml:space="preserve"> 3.4</t>
  </si>
  <si>
    <t>NAWIERZCHNIE dla rury DN 32/110</t>
  </si>
  <si>
    <t>RAZEM 3.4 NAWIERZCHNIE dla rury DN 32/110</t>
  </si>
  <si>
    <t xml:space="preserve"> 3.5</t>
  </si>
  <si>
    <t>Maty kompensacyjne</t>
  </si>
  <si>
    <t>Układanie mat kompensacyjnych</t>
  </si>
  <si>
    <t>RAZEM 3.5 TRAWA</t>
  </si>
  <si>
    <t>RAZEM 4 Maty kompensacyjne</t>
  </si>
  <si>
    <t>Obrzeża</t>
  </si>
  <si>
    <t>Rozebranie obrzeży 8x30 cm na podsypce piaskowej</t>
  </si>
  <si>
    <t>Rozebranie ław pod obrzeża z betonu</t>
  </si>
  <si>
    <t>Ława pod obrzeża betonowa z oporem</t>
  </si>
  <si>
    <t>Obrzeża betonowe o wymiarach 30x8 cm na podsypce piaskowej z wypełnieniem spoin zaprawą cementową</t>
  </si>
  <si>
    <t>RAZEM 5 Obrzeża</t>
  </si>
  <si>
    <t>Geodezja</t>
  </si>
  <si>
    <t>Wykonanie dokumentacji geodezyjnej</t>
  </si>
  <si>
    <t>RAZEM 6 Geodezja</t>
  </si>
  <si>
    <t>Roboty towarzyszące</t>
  </si>
  <si>
    <t>Badanie zagęszczenia gruntu</t>
  </si>
  <si>
    <t>RAZEM 7 Roboty towarzyszące</t>
  </si>
  <si>
    <t>RAZEM KOSZTORYS</t>
  </si>
  <si>
    <t>Załącznik nr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</si>
</sst>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#,##0.00"/>
    <numFmt numFmtId="165" formatCode="#,##0.00\ &quot;zł&quot;"/>
    <numFmt numFmtId="166" formatCode="0.000"/>
    <numFmt numFmtId="167" formatCode="#,##0.000"/>
  </numFmts>
  <fonts count="8" x14ac:knownFonts="1">
    <font>
      <sz val="11"/>
      <color theme="1"/>
      <name val="Calibri"/>
      <family val="2"/>
      <scheme val="minor"/>
    </font>
    <font>
      <b/>
      <sz val="11"/>
      <color indexed="9"/>
      <name val="Century Gothic"/>
      <family val="2"/>
    </font>
    <font>
      <b/>
      <sz val="11"/>
      <color indexed="8"/>
      <name val="Century Gothic"/>
      <family val="2"/>
    </font>
    <font>
      <sz val="11"/>
      <color indexed="8"/>
      <name val="Century Gothic"/>
      <family val="2"/>
    </font>
    <font>
      <sz val="11"/>
      <color indexed="8"/>
      <name val="Century Gothic"/>
      <family val="2"/>
      <charset val="238"/>
    </font>
    <font>
      <b/>
      <sz val="12"/>
      <color indexed="8"/>
      <name val="Century Gothic"/>
      <family val="2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52"/>
      </patternFill>
    </fill>
    <fill>
      <patternFill patternType="solid">
        <fgColor indexed="44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theme="5" tint="0.39997558519241921"/>
        <bgColor indexed="22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vertical="center" wrapText="1"/>
    </xf>
    <xf numFmtId="166" fontId="3" fillId="0" borderId="1" xfId="0" applyNumberFormat="1" applyFont="1" applyBorder="1" applyAlignment="1">
      <alignment vertical="center" wrapText="1"/>
    </xf>
    <xf numFmtId="166" fontId="4" fillId="0" borderId="1" xfId="0" applyNumberFormat="1" applyFont="1" applyBorder="1" applyAlignment="1">
      <alignment vertical="center" wrapText="1"/>
    </xf>
    <xf numFmtId="167" fontId="3" fillId="0" borderId="1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vertical="center" wrapText="1"/>
    </xf>
    <xf numFmtId="165" fontId="5" fillId="5" borderId="1" xfId="0" applyNumberFormat="1" applyFont="1" applyFill="1" applyBorder="1" applyAlignment="1">
      <alignment vertical="center" wrapText="1"/>
    </xf>
    <xf numFmtId="0" fontId="6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9"/>
  <sheetViews>
    <sheetView tabSelected="1" zoomScale="90" zoomScaleNormal="90" workbookViewId="0">
      <selection activeCell="J8" sqref="J8"/>
    </sheetView>
  </sheetViews>
  <sheetFormatPr defaultRowHeight="15" x14ac:dyDescent="0.25"/>
  <cols>
    <col min="1" max="1" width="5.7109375" customWidth="1"/>
    <col min="2" max="2" width="57.140625" customWidth="1"/>
    <col min="3" max="4" width="10.5703125" customWidth="1"/>
    <col min="5" max="5" width="14.5703125" customWidth="1"/>
    <col min="6" max="6" width="21.42578125" customWidth="1"/>
    <col min="257" max="257" width="5" customWidth="1"/>
    <col min="258" max="258" width="57.140625" customWidth="1"/>
    <col min="259" max="262" width="14.28515625" customWidth="1"/>
    <col min="513" max="513" width="5" customWidth="1"/>
    <col min="514" max="514" width="57.140625" customWidth="1"/>
    <col min="515" max="518" width="14.28515625" customWidth="1"/>
    <col min="769" max="769" width="5" customWidth="1"/>
    <col min="770" max="770" width="57.140625" customWidth="1"/>
    <col min="771" max="774" width="14.28515625" customWidth="1"/>
    <col min="1025" max="1025" width="5" customWidth="1"/>
    <col min="1026" max="1026" width="57.140625" customWidth="1"/>
    <col min="1027" max="1030" width="14.28515625" customWidth="1"/>
    <col min="1281" max="1281" width="5" customWidth="1"/>
    <col min="1282" max="1282" width="57.140625" customWidth="1"/>
    <col min="1283" max="1286" width="14.28515625" customWidth="1"/>
    <col min="1537" max="1537" width="5" customWidth="1"/>
    <col min="1538" max="1538" width="57.140625" customWidth="1"/>
    <col min="1539" max="1542" width="14.28515625" customWidth="1"/>
    <col min="1793" max="1793" width="5" customWidth="1"/>
    <col min="1794" max="1794" width="57.140625" customWidth="1"/>
    <col min="1795" max="1798" width="14.28515625" customWidth="1"/>
    <col min="2049" max="2049" width="5" customWidth="1"/>
    <col min="2050" max="2050" width="57.140625" customWidth="1"/>
    <col min="2051" max="2054" width="14.28515625" customWidth="1"/>
    <col min="2305" max="2305" width="5" customWidth="1"/>
    <col min="2306" max="2306" width="57.140625" customWidth="1"/>
    <col min="2307" max="2310" width="14.28515625" customWidth="1"/>
    <col min="2561" max="2561" width="5" customWidth="1"/>
    <col min="2562" max="2562" width="57.140625" customWidth="1"/>
    <col min="2563" max="2566" width="14.28515625" customWidth="1"/>
    <col min="2817" max="2817" width="5" customWidth="1"/>
    <col min="2818" max="2818" width="57.140625" customWidth="1"/>
    <col min="2819" max="2822" width="14.28515625" customWidth="1"/>
    <col min="3073" max="3073" width="5" customWidth="1"/>
    <col min="3074" max="3074" width="57.140625" customWidth="1"/>
    <col min="3075" max="3078" width="14.28515625" customWidth="1"/>
    <col min="3329" max="3329" width="5" customWidth="1"/>
    <col min="3330" max="3330" width="57.140625" customWidth="1"/>
    <col min="3331" max="3334" width="14.28515625" customWidth="1"/>
    <col min="3585" max="3585" width="5" customWidth="1"/>
    <col min="3586" max="3586" width="57.140625" customWidth="1"/>
    <col min="3587" max="3590" width="14.28515625" customWidth="1"/>
    <col min="3841" max="3841" width="5" customWidth="1"/>
    <col min="3842" max="3842" width="57.140625" customWidth="1"/>
    <col min="3843" max="3846" width="14.28515625" customWidth="1"/>
    <col min="4097" max="4097" width="5" customWidth="1"/>
    <col min="4098" max="4098" width="57.140625" customWidth="1"/>
    <col min="4099" max="4102" width="14.28515625" customWidth="1"/>
    <col min="4353" max="4353" width="5" customWidth="1"/>
    <col min="4354" max="4354" width="57.140625" customWidth="1"/>
    <col min="4355" max="4358" width="14.28515625" customWidth="1"/>
    <col min="4609" max="4609" width="5" customWidth="1"/>
    <col min="4610" max="4610" width="57.140625" customWidth="1"/>
    <col min="4611" max="4614" width="14.28515625" customWidth="1"/>
    <col min="4865" max="4865" width="5" customWidth="1"/>
    <col min="4866" max="4866" width="57.140625" customWidth="1"/>
    <col min="4867" max="4870" width="14.28515625" customWidth="1"/>
    <col min="5121" max="5121" width="5" customWidth="1"/>
    <col min="5122" max="5122" width="57.140625" customWidth="1"/>
    <col min="5123" max="5126" width="14.28515625" customWidth="1"/>
    <col min="5377" max="5377" width="5" customWidth="1"/>
    <col min="5378" max="5378" width="57.140625" customWidth="1"/>
    <col min="5379" max="5382" width="14.28515625" customWidth="1"/>
    <col min="5633" max="5633" width="5" customWidth="1"/>
    <col min="5634" max="5634" width="57.140625" customWidth="1"/>
    <col min="5635" max="5638" width="14.28515625" customWidth="1"/>
    <col min="5889" max="5889" width="5" customWidth="1"/>
    <col min="5890" max="5890" width="57.140625" customWidth="1"/>
    <col min="5891" max="5894" width="14.28515625" customWidth="1"/>
    <col min="6145" max="6145" width="5" customWidth="1"/>
    <col min="6146" max="6146" width="57.140625" customWidth="1"/>
    <col min="6147" max="6150" width="14.28515625" customWidth="1"/>
    <col min="6401" max="6401" width="5" customWidth="1"/>
    <col min="6402" max="6402" width="57.140625" customWidth="1"/>
    <col min="6403" max="6406" width="14.28515625" customWidth="1"/>
    <col min="6657" max="6657" width="5" customWidth="1"/>
    <col min="6658" max="6658" width="57.140625" customWidth="1"/>
    <col min="6659" max="6662" width="14.28515625" customWidth="1"/>
    <col min="6913" max="6913" width="5" customWidth="1"/>
    <col min="6914" max="6914" width="57.140625" customWidth="1"/>
    <col min="6915" max="6918" width="14.28515625" customWidth="1"/>
    <col min="7169" max="7169" width="5" customWidth="1"/>
    <col min="7170" max="7170" width="57.140625" customWidth="1"/>
    <col min="7171" max="7174" width="14.28515625" customWidth="1"/>
    <col min="7425" max="7425" width="5" customWidth="1"/>
    <col min="7426" max="7426" width="57.140625" customWidth="1"/>
    <col min="7427" max="7430" width="14.28515625" customWidth="1"/>
    <col min="7681" max="7681" width="5" customWidth="1"/>
    <col min="7682" max="7682" width="57.140625" customWidth="1"/>
    <col min="7683" max="7686" width="14.28515625" customWidth="1"/>
    <col min="7937" max="7937" width="5" customWidth="1"/>
    <col min="7938" max="7938" width="57.140625" customWidth="1"/>
    <col min="7939" max="7942" width="14.28515625" customWidth="1"/>
    <col min="8193" max="8193" width="5" customWidth="1"/>
    <col min="8194" max="8194" width="57.140625" customWidth="1"/>
    <col min="8195" max="8198" width="14.28515625" customWidth="1"/>
    <col min="8449" max="8449" width="5" customWidth="1"/>
    <col min="8450" max="8450" width="57.140625" customWidth="1"/>
    <col min="8451" max="8454" width="14.28515625" customWidth="1"/>
    <col min="8705" max="8705" width="5" customWidth="1"/>
    <col min="8706" max="8706" width="57.140625" customWidth="1"/>
    <col min="8707" max="8710" width="14.28515625" customWidth="1"/>
    <col min="8961" max="8961" width="5" customWidth="1"/>
    <col min="8962" max="8962" width="57.140625" customWidth="1"/>
    <col min="8963" max="8966" width="14.28515625" customWidth="1"/>
    <col min="9217" max="9217" width="5" customWidth="1"/>
    <col min="9218" max="9218" width="57.140625" customWidth="1"/>
    <col min="9219" max="9222" width="14.28515625" customWidth="1"/>
    <col min="9473" max="9473" width="5" customWidth="1"/>
    <col min="9474" max="9474" width="57.140625" customWidth="1"/>
    <col min="9475" max="9478" width="14.28515625" customWidth="1"/>
    <col min="9729" max="9729" width="5" customWidth="1"/>
    <col min="9730" max="9730" width="57.140625" customWidth="1"/>
    <col min="9731" max="9734" width="14.28515625" customWidth="1"/>
    <col min="9985" max="9985" width="5" customWidth="1"/>
    <col min="9986" max="9986" width="57.140625" customWidth="1"/>
    <col min="9987" max="9990" width="14.28515625" customWidth="1"/>
    <col min="10241" max="10241" width="5" customWidth="1"/>
    <col min="10242" max="10242" width="57.140625" customWidth="1"/>
    <col min="10243" max="10246" width="14.28515625" customWidth="1"/>
    <col min="10497" max="10497" width="5" customWidth="1"/>
    <col min="10498" max="10498" width="57.140625" customWidth="1"/>
    <col min="10499" max="10502" width="14.28515625" customWidth="1"/>
    <col min="10753" max="10753" width="5" customWidth="1"/>
    <col min="10754" max="10754" width="57.140625" customWidth="1"/>
    <col min="10755" max="10758" width="14.28515625" customWidth="1"/>
    <col min="11009" max="11009" width="5" customWidth="1"/>
    <col min="11010" max="11010" width="57.140625" customWidth="1"/>
    <col min="11011" max="11014" width="14.28515625" customWidth="1"/>
    <col min="11265" max="11265" width="5" customWidth="1"/>
    <col min="11266" max="11266" width="57.140625" customWidth="1"/>
    <col min="11267" max="11270" width="14.28515625" customWidth="1"/>
    <col min="11521" max="11521" width="5" customWidth="1"/>
    <col min="11522" max="11522" width="57.140625" customWidth="1"/>
    <col min="11523" max="11526" width="14.28515625" customWidth="1"/>
    <col min="11777" max="11777" width="5" customWidth="1"/>
    <col min="11778" max="11778" width="57.140625" customWidth="1"/>
    <col min="11779" max="11782" width="14.28515625" customWidth="1"/>
    <col min="12033" max="12033" width="5" customWidth="1"/>
    <col min="12034" max="12034" width="57.140625" customWidth="1"/>
    <col min="12035" max="12038" width="14.28515625" customWidth="1"/>
    <col min="12289" max="12289" width="5" customWidth="1"/>
    <col min="12290" max="12290" width="57.140625" customWidth="1"/>
    <col min="12291" max="12294" width="14.28515625" customWidth="1"/>
    <col min="12545" max="12545" width="5" customWidth="1"/>
    <col min="12546" max="12546" width="57.140625" customWidth="1"/>
    <col min="12547" max="12550" width="14.28515625" customWidth="1"/>
    <col min="12801" max="12801" width="5" customWidth="1"/>
    <col min="12802" max="12802" width="57.140625" customWidth="1"/>
    <col min="12803" max="12806" width="14.28515625" customWidth="1"/>
    <col min="13057" max="13057" width="5" customWidth="1"/>
    <col min="13058" max="13058" width="57.140625" customWidth="1"/>
    <col min="13059" max="13062" width="14.28515625" customWidth="1"/>
    <col min="13313" max="13313" width="5" customWidth="1"/>
    <col min="13314" max="13314" width="57.140625" customWidth="1"/>
    <col min="13315" max="13318" width="14.28515625" customWidth="1"/>
    <col min="13569" max="13569" width="5" customWidth="1"/>
    <col min="13570" max="13570" width="57.140625" customWidth="1"/>
    <col min="13571" max="13574" width="14.28515625" customWidth="1"/>
    <col min="13825" max="13825" width="5" customWidth="1"/>
    <col min="13826" max="13826" width="57.140625" customWidth="1"/>
    <col min="13827" max="13830" width="14.28515625" customWidth="1"/>
    <col min="14081" max="14081" width="5" customWidth="1"/>
    <col min="14082" max="14082" width="57.140625" customWidth="1"/>
    <col min="14083" max="14086" width="14.28515625" customWidth="1"/>
    <col min="14337" max="14337" width="5" customWidth="1"/>
    <col min="14338" max="14338" width="57.140625" customWidth="1"/>
    <col min="14339" max="14342" width="14.28515625" customWidth="1"/>
    <col min="14593" max="14593" width="5" customWidth="1"/>
    <col min="14594" max="14594" width="57.140625" customWidth="1"/>
    <col min="14595" max="14598" width="14.28515625" customWidth="1"/>
    <col min="14849" max="14849" width="5" customWidth="1"/>
    <col min="14850" max="14850" width="57.140625" customWidth="1"/>
    <col min="14851" max="14854" width="14.28515625" customWidth="1"/>
    <col min="15105" max="15105" width="5" customWidth="1"/>
    <col min="15106" max="15106" width="57.140625" customWidth="1"/>
    <col min="15107" max="15110" width="14.28515625" customWidth="1"/>
    <col min="15361" max="15361" width="5" customWidth="1"/>
    <col min="15362" max="15362" width="57.140625" customWidth="1"/>
    <col min="15363" max="15366" width="14.28515625" customWidth="1"/>
    <col min="15617" max="15617" width="5" customWidth="1"/>
    <col min="15618" max="15618" width="57.140625" customWidth="1"/>
    <col min="15619" max="15622" width="14.28515625" customWidth="1"/>
    <col min="15873" max="15873" width="5" customWidth="1"/>
    <col min="15874" max="15874" width="57.140625" customWidth="1"/>
    <col min="15875" max="15878" width="14.28515625" customWidth="1"/>
    <col min="16129" max="16129" width="5" customWidth="1"/>
    <col min="16130" max="16130" width="57.140625" customWidth="1"/>
    <col min="16131" max="16134" width="14.28515625" customWidth="1"/>
  </cols>
  <sheetData>
    <row r="1" spans="1:6" x14ac:dyDescent="0.25">
      <c r="F1" s="22" t="s">
        <v>194</v>
      </c>
    </row>
    <row r="2" spans="1:6" ht="51" customHeight="1" x14ac:dyDescent="0.25">
      <c r="A2" s="1" t="s">
        <v>0</v>
      </c>
      <c r="B2" s="1" t="s">
        <v>27</v>
      </c>
      <c r="C2" s="20" t="s">
        <v>1</v>
      </c>
      <c r="D2" s="21"/>
      <c r="E2" s="2" t="s">
        <v>2</v>
      </c>
      <c r="F2" s="1" t="s">
        <v>3</v>
      </c>
    </row>
    <row r="3" spans="1:6" x14ac:dyDescent="0.25">
      <c r="A3" s="1" t="s">
        <v>4</v>
      </c>
      <c r="B3" s="1" t="s">
        <v>5</v>
      </c>
      <c r="C3" s="20">
        <v>3</v>
      </c>
      <c r="D3" s="21"/>
      <c r="E3" s="2">
        <v>4</v>
      </c>
      <c r="F3" s="1">
        <v>5</v>
      </c>
    </row>
    <row r="4" spans="1:6" x14ac:dyDescent="0.25">
      <c r="A4" s="3" t="s">
        <v>4</v>
      </c>
      <c r="B4" s="3" t="s">
        <v>119</v>
      </c>
      <c r="C4" s="3"/>
      <c r="D4" s="3"/>
      <c r="E4" s="3"/>
      <c r="F4" s="3"/>
    </row>
    <row r="5" spans="1:6" x14ac:dyDescent="0.25">
      <c r="A5" s="3" t="s">
        <v>6</v>
      </c>
      <c r="B5" s="3" t="s">
        <v>28</v>
      </c>
      <c r="C5" s="3"/>
      <c r="D5" s="3"/>
      <c r="E5" s="3"/>
      <c r="F5" s="3"/>
    </row>
    <row r="6" spans="1:6" ht="16.5" x14ac:dyDescent="0.25">
      <c r="A6" s="4" t="s">
        <v>4</v>
      </c>
      <c r="B6" s="4" t="s">
        <v>29</v>
      </c>
      <c r="C6" s="13">
        <v>234</v>
      </c>
      <c r="D6" s="4" t="s">
        <v>7</v>
      </c>
      <c r="E6" s="5"/>
      <c r="F6" s="5">
        <f>C6*E6</f>
        <v>0</v>
      </c>
    </row>
    <row r="7" spans="1:6" ht="16.5" x14ac:dyDescent="0.25">
      <c r="A7" s="4" t="s">
        <v>5</v>
      </c>
      <c r="B7" s="4" t="s">
        <v>30</v>
      </c>
      <c r="C7" s="13">
        <v>234</v>
      </c>
      <c r="D7" s="4" t="s">
        <v>7</v>
      </c>
      <c r="E7" s="5"/>
      <c r="F7" s="5">
        <f t="shared" ref="F7:F19" si="0">C7*E7</f>
        <v>0</v>
      </c>
    </row>
    <row r="8" spans="1:6" ht="49.5" x14ac:dyDescent="0.25">
      <c r="A8" s="4" t="s">
        <v>8</v>
      </c>
      <c r="B8" s="4" t="s">
        <v>31</v>
      </c>
      <c r="C8" s="13">
        <v>27.431999999999999</v>
      </c>
      <c r="D8" s="4" t="s">
        <v>32</v>
      </c>
      <c r="E8" s="5"/>
      <c r="F8" s="5">
        <f t="shared" si="0"/>
        <v>0</v>
      </c>
    </row>
    <row r="9" spans="1:6" ht="115.5" x14ac:dyDescent="0.25">
      <c r="A9" s="4" t="s">
        <v>9</v>
      </c>
      <c r="B9" s="4" t="s">
        <v>33</v>
      </c>
      <c r="C9" s="13">
        <v>11.756</v>
      </c>
      <c r="D9" s="4" t="s">
        <v>32</v>
      </c>
      <c r="E9" s="5"/>
      <c r="F9" s="5">
        <f t="shared" si="0"/>
        <v>0</v>
      </c>
    </row>
    <row r="10" spans="1:6" ht="33" x14ac:dyDescent="0.25">
      <c r="A10" s="4" t="s">
        <v>10</v>
      </c>
      <c r="B10" s="4" t="s">
        <v>34</v>
      </c>
      <c r="C10" s="13">
        <v>3.5630000000000002</v>
      </c>
      <c r="D10" s="4" t="s">
        <v>32</v>
      </c>
      <c r="E10" s="5"/>
      <c r="F10" s="5">
        <f t="shared" si="0"/>
        <v>0</v>
      </c>
    </row>
    <row r="11" spans="1:6" ht="16.5" x14ac:dyDescent="0.25">
      <c r="A11" s="4" t="s">
        <v>11</v>
      </c>
      <c r="B11" s="4" t="s">
        <v>35</v>
      </c>
      <c r="C11" s="13">
        <v>6.431</v>
      </c>
      <c r="D11" s="4" t="s">
        <v>32</v>
      </c>
      <c r="E11" s="5"/>
      <c r="F11" s="5">
        <f t="shared" si="0"/>
        <v>0</v>
      </c>
    </row>
    <row r="12" spans="1:6" ht="49.5" x14ac:dyDescent="0.25">
      <c r="A12" s="4" t="s">
        <v>13</v>
      </c>
      <c r="B12" s="6" t="s">
        <v>36</v>
      </c>
      <c r="C12" s="14">
        <v>22.087</v>
      </c>
      <c r="D12" s="4" t="s">
        <v>32</v>
      </c>
      <c r="E12" s="7"/>
      <c r="F12" s="5">
        <f t="shared" si="0"/>
        <v>0</v>
      </c>
    </row>
    <row r="13" spans="1:6" ht="49.5" x14ac:dyDescent="0.25">
      <c r="A13" s="4" t="s">
        <v>14</v>
      </c>
      <c r="B13" s="4" t="s">
        <v>37</v>
      </c>
      <c r="C13" s="13">
        <v>5.5220000000000002</v>
      </c>
      <c r="D13" s="4" t="s">
        <v>32</v>
      </c>
      <c r="E13" s="5"/>
      <c r="F13" s="5">
        <f t="shared" si="0"/>
        <v>0</v>
      </c>
    </row>
    <row r="14" spans="1:6" ht="33" x14ac:dyDescent="0.25">
      <c r="A14" s="4" t="s">
        <v>15</v>
      </c>
      <c r="B14" s="4" t="s">
        <v>38</v>
      </c>
      <c r="C14" s="13">
        <v>34.04</v>
      </c>
      <c r="D14" s="4" t="s">
        <v>32</v>
      </c>
      <c r="E14" s="5"/>
      <c r="F14" s="5">
        <f t="shared" si="0"/>
        <v>0</v>
      </c>
    </row>
    <row r="15" spans="1:6" ht="33" x14ac:dyDescent="0.25">
      <c r="A15" s="4" t="s">
        <v>16</v>
      </c>
      <c r="B15" s="6" t="s">
        <v>39</v>
      </c>
      <c r="C15" s="14">
        <v>11.579000000000001</v>
      </c>
      <c r="D15" s="4" t="s">
        <v>32</v>
      </c>
      <c r="E15" s="7"/>
      <c r="F15" s="5">
        <f t="shared" si="0"/>
        <v>0</v>
      </c>
    </row>
    <row r="16" spans="1:6" ht="16.5" x14ac:dyDescent="0.25">
      <c r="A16" s="4" t="s">
        <v>17</v>
      </c>
      <c r="B16" s="6" t="s">
        <v>40</v>
      </c>
      <c r="C16" s="14">
        <v>11.579000000000001</v>
      </c>
      <c r="D16" s="4" t="s">
        <v>32</v>
      </c>
      <c r="E16" s="7"/>
      <c r="F16" s="5">
        <f t="shared" si="0"/>
        <v>0</v>
      </c>
    </row>
    <row r="17" spans="1:6" ht="33" x14ac:dyDescent="0.25">
      <c r="A17" s="4" t="s">
        <v>18</v>
      </c>
      <c r="B17" s="6" t="s">
        <v>41</v>
      </c>
      <c r="C17" s="14">
        <v>234</v>
      </c>
      <c r="D17" s="6" t="s">
        <v>7</v>
      </c>
      <c r="E17" s="7"/>
      <c r="F17" s="5">
        <f t="shared" si="0"/>
        <v>0</v>
      </c>
    </row>
    <row r="18" spans="1:6" ht="33" x14ac:dyDescent="0.25">
      <c r="A18" s="4" t="s">
        <v>19</v>
      </c>
      <c r="B18" s="6" t="s">
        <v>42</v>
      </c>
      <c r="C18" s="14">
        <v>0.58499999999999996</v>
      </c>
      <c r="D18" s="6" t="s">
        <v>43</v>
      </c>
      <c r="E18" s="7"/>
      <c r="F18" s="5">
        <f t="shared" si="0"/>
        <v>0</v>
      </c>
    </row>
    <row r="19" spans="1:6" ht="33" x14ac:dyDescent="0.25">
      <c r="A19" s="4" t="s">
        <v>20</v>
      </c>
      <c r="B19" s="4" t="s">
        <v>44</v>
      </c>
      <c r="C19" s="13">
        <v>11.7</v>
      </c>
      <c r="D19" s="4" t="s">
        <v>45</v>
      </c>
      <c r="E19" s="5"/>
      <c r="F19" s="5">
        <f t="shared" si="0"/>
        <v>0</v>
      </c>
    </row>
    <row r="20" spans="1:6" x14ac:dyDescent="0.25">
      <c r="A20" s="8"/>
      <c r="B20" s="8" t="s">
        <v>46</v>
      </c>
      <c r="C20" s="8"/>
      <c r="D20" s="8"/>
      <c r="E20" s="9"/>
      <c r="F20" s="9">
        <f>SUM(F6:F19)</f>
        <v>0</v>
      </c>
    </row>
    <row r="21" spans="1:6" x14ac:dyDescent="0.25">
      <c r="A21" s="3" t="s">
        <v>21</v>
      </c>
      <c r="B21" s="3" t="s">
        <v>47</v>
      </c>
      <c r="C21" s="3"/>
      <c r="D21" s="3"/>
      <c r="E21" s="10"/>
      <c r="F21" s="10"/>
    </row>
    <row r="22" spans="1:6" ht="16.5" x14ac:dyDescent="0.25">
      <c r="A22" s="11">
        <v>15</v>
      </c>
      <c r="B22" s="12" t="s">
        <v>48</v>
      </c>
      <c r="C22" s="15">
        <v>18</v>
      </c>
      <c r="D22" s="12" t="s">
        <v>49</v>
      </c>
      <c r="E22" s="5"/>
      <c r="F22" s="5">
        <f>C22*E22</f>
        <v>0</v>
      </c>
    </row>
    <row r="23" spans="1:6" ht="33" x14ac:dyDescent="0.25">
      <c r="A23" s="11">
        <v>16</v>
      </c>
      <c r="B23" s="12" t="s">
        <v>50</v>
      </c>
      <c r="C23" s="15">
        <v>18</v>
      </c>
      <c r="D23" s="12" t="s">
        <v>51</v>
      </c>
      <c r="E23" s="5"/>
      <c r="F23" s="5">
        <f t="shared" ref="F23:F29" si="1">C23*E23</f>
        <v>0</v>
      </c>
    </row>
    <row r="24" spans="1:6" ht="16.5" x14ac:dyDescent="0.25">
      <c r="A24" s="11">
        <v>17</v>
      </c>
      <c r="B24" s="12" t="s">
        <v>52</v>
      </c>
      <c r="C24" s="15">
        <v>36</v>
      </c>
      <c r="D24" s="12" t="s">
        <v>53</v>
      </c>
      <c r="E24" s="5"/>
      <c r="F24" s="5">
        <f t="shared" si="1"/>
        <v>0</v>
      </c>
    </row>
    <row r="25" spans="1:6" ht="16.5" x14ac:dyDescent="0.25">
      <c r="A25" s="11">
        <v>18</v>
      </c>
      <c r="B25" s="12" t="s">
        <v>54</v>
      </c>
      <c r="C25" s="15">
        <v>18</v>
      </c>
      <c r="D25" s="12" t="s">
        <v>12</v>
      </c>
      <c r="E25" s="5"/>
      <c r="F25" s="5">
        <f t="shared" si="1"/>
        <v>0</v>
      </c>
    </row>
    <row r="26" spans="1:6" ht="16.5" x14ac:dyDescent="0.25">
      <c r="A26" s="11">
        <v>19</v>
      </c>
      <c r="B26" s="12" t="s">
        <v>55</v>
      </c>
      <c r="C26" s="15">
        <v>121.2</v>
      </c>
      <c r="D26" s="12" t="s">
        <v>7</v>
      </c>
      <c r="E26" s="5"/>
      <c r="F26" s="5">
        <f t="shared" si="1"/>
        <v>0</v>
      </c>
    </row>
    <row r="27" spans="1:6" ht="33" x14ac:dyDescent="0.25">
      <c r="A27" s="11">
        <v>20</v>
      </c>
      <c r="B27" s="12" t="s">
        <v>56</v>
      </c>
      <c r="C27" s="15">
        <v>4</v>
      </c>
      <c r="D27" s="12" t="s">
        <v>57</v>
      </c>
      <c r="E27" s="5"/>
      <c r="F27" s="5">
        <f t="shared" si="1"/>
        <v>0</v>
      </c>
    </row>
    <row r="28" spans="1:6" ht="16.5" x14ac:dyDescent="0.25">
      <c r="A28" s="11">
        <v>21</v>
      </c>
      <c r="B28" s="12" t="s">
        <v>58</v>
      </c>
      <c r="C28" s="15">
        <v>2</v>
      </c>
      <c r="D28" s="12" t="s">
        <v>59</v>
      </c>
      <c r="E28" s="5"/>
      <c r="F28" s="5">
        <f t="shared" si="1"/>
        <v>0</v>
      </c>
    </row>
    <row r="29" spans="1:6" ht="16.5" x14ac:dyDescent="0.25">
      <c r="A29" s="11">
        <v>22</v>
      </c>
      <c r="B29" s="12" t="s">
        <v>60</v>
      </c>
      <c r="C29" s="15">
        <v>1</v>
      </c>
      <c r="D29" s="12" t="s">
        <v>59</v>
      </c>
      <c r="E29" s="5"/>
      <c r="F29" s="5">
        <f t="shared" si="1"/>
        <v>0</v>
      </c>
    </row>
    <row r="30" spans="1:6" x14ac:dyDescent="0.25">
      <c r="A30" s="8"/>
      <c r="B30" s="8" t="s">
        <v>63</v>
      </c>
      <c r="C30" s="8"/>
      <c r="D30" s="8"/>
      <c r="E30" s="9"/>
      <c r="F30" s="9">
        <f>SUM(F22:F29)</f>
        <v>0</v>
      </c>
    </row>
    <row r="31" spans="1:6" x14ac:dyDescent="0.25">
      <c r="A31" s="3" t="s">
        <v>23</v>
      </c>
      <c r="B31" s="3" t="s">
        <v>64</v>
      </c>
      <c r="C31" s="3"/>
      <c r="D31" s="3"/>
      <c r="E31" s="10"/>
      <c r="F31" s="10"/>
    </row>
    <row r="32" spans="1:6" ht="31.5" customHeight="1" x14ac:dyDescent="0.25">
      <c r="A32" s="11">
        <v>23</v>
      </c>
      <c r="B32" s="12" t="s">
        <v>61</v>
      </c>
      <c r="C32" s="13">
        <v>80</v>
      </c>
      <c r="D32" s="12" t="s">
        <v>62</v>
      </c>
      <c r="E32" s="5"/>
      <c r="F32" s="5">
        <f t="shared" ref="F32:F55" si="2">C32*E32</f>
        <v>0</v>
      </c>
    </row>
    <row r="33" spans="1:6" ht="16.5" x14ac:dyDescent="0.25">
      <c r="A33" s="11">
        <v>24</v>
      </c>
      <c r="B33" s="12" t="s">
        <v>65</v>
      </c>
      <c r="C33" s="13">
        <v>2</v>
      </c>
      <c r="D33" s="12" t="s">
        <v>12</v>
      </c>
      <c r="E33" s="5"/>
      <c r="F33" s="5">
        <f t="shared" si="2"/>
        <v>0</v>
      </c>
    </row>
    <row r="34" spans="1:6" ht="33" x14ac:dyDescent="0.25">
      <c r="A34" s="11">
        <v>25</v>
      </c>
      <c r="B34" s="12" t="s">
        <v>66</v>
      </c>
      <c r="C34" s="13">
        <v>2</v>
      </c>
      <c r="D34" s="12" t="s">
        <v>12</v>
      </c>
      <c r="E34" s="5"/>
      <c r="F34" s="5">
        <f t="shared" si="2"/>
        <v>0</v>
      </c>
    </row>
    <row r="35" spans="1:6" ht="49.5" x14ac:dyDescent="0.25">
      <c r="A35" s="11">
        <v>26</v>
      </c>
      <c r="B35" s="12" t="s">
        <v>67</v>
      </c>
      <c r="C35" s="13">
        <v>2</v>
      </c>
      <c r="D35" s="12" t="s">
        <v>51</v>
      </c>
      <c r="E35" s="5"/>
      <c r="F35" s="5">
        <f t="shared" si="2"/>
        <v>0</v>
      </c>
    </row>
    <row r="36" spans="1:6" ht="16.5" x14ac:dyDescent="0.25">
      <c r="A36" s="11">
        <v>27</v>
      </c>
      <c r="B36" s="12" t="s">
        <v>68</v>
      </c>
      <c r="C36" s="13">
        <v>1</v>
      </c>
      <c r="D36" s="12" t="s">
        <v>12</v>
      </c>
      <c r="E36" s="5"/>
      <c r="F36" s="5">
        <f t="shared" si="2"/>
        <v>0</v>
      </c>
    </row>
    <row r="37" spans="1:6" ht="30" customHeight="1" x14ac:dyDescent="0.25">
      <c r="A37" s="11">
        <v>28</v>
      </c>
      <c r="B37" s="12" t="s">
        <v>69</v>
      </c>
      <c r="C37" s="13">
        <v>1</v>
      </c>
      <c r="D37" s="12" t="s">
        <v>12</v>
      </c>
      <c r="E37" s="5"/>
      <c r="F37" s="5">
        <f t="shared" si="2"/>
        <v>0</v>
      </c>
    </row>
    <row r="38" spans="1:6" ht="16.5" x14ac:dyDescent="0.25">
      <c r="A38" s="11">
        <v>29</v>
      </c>
      <c r="B38" s="12" t="s">
        <v>70</v>
      </c>
      <c r="C38" s="13">
        <v>2</v>
      </c>
      <c r="D38" s="12" t="s">
        <v>49</v>
      </c>
      <c r="E38" s="5"/>
      <c r="F38" s="5">
        <f t="shared" si="2"/>
        <v>0</v>
      </c>
    </row>
    <row r="39" spans="1:6" ht="33" x14ac:dyDescent="0.25">
      <c r="A39" s="11">
        <v>30</v>
      </c>
      <c r="B39" s="12" t="s">
        <v>71</v>
      </c>
      <c r="C39" s="13">
        <v>2.8</v>
      </c>
      <c r="D39" s="12" t="s">
        <v>7</v>
      </c>
      <c r="E39" s="5"/>
      <c r="F39" s="5">
        <f t="shared" si="2"/>
        <v>0</v>
      </c>
    </row>
    <row r="40" spans="1:6" ht="33" customHeight="1" x14ac:dyDescent="0.25">
      <c r="A40" s="11">
        <v>31</v>
      </c>
      <c r="B40" s="12" t="s">
        <v>72</v>
      </c>
      <c r="C40" s="13">
        <v>19.600000000000001</v>
      </c>
      <c r="D40" s="12" t="s">
        <v>7</v>
      </c>
      <c r="E40" s="5"/>
      <c r="F40" s="5">
        <f t="shared" si="2"/>
        <v>0</v>
      </c>
    </row>
    <row r="41" spans="1:6" ht="32.25" customHeight="1" x14ac:dyDescent="0.25">
      <c r="A41" s="11">
        <v>32</v>
      </c>
      <c r="B41" s="12" t="s">
        <v>73</v>
      </c>
      <c r="C41" s="13">
        <v>6</v>
      </c>
      <c r="D41" s="12" t="s">
        <v>7</v>
      </c>
      <c r="E41" s="5"/>
      <c r="F41" s="5">
        <f t="shared" si="2"/>
        <v>0</v>
      </c>
    </row>
    <row r="42" spans="1:6" ht="16.5" x14ac:dyDescent="0.25">
      <c r="A42" s="11">
        <v>33</v>
      </c>
      <c r="B42" s="12" t="s">
        <v>74</v>
      </c>
      <c r="C42" s="13">
        <v>7</v>
      </c>
      <c r="D42" s="12" t="s">
        <v>12</v>
      </c>
      <c r="E42" s="5"/>
      <c r="F42" s="5">
        <f t="shared" si="2"/>
        <v>0</v>
      </c>
    </row>
    <row r="43" spans="1:6" ht="66" x14ac:dyDescent="0.25">
      <c r="A43" s="11">
        <v>34</v>
      </c>
      <c r="B43" s="12" t="s">
        <v>75</v>
      </c>
      <c r="C43" s="13">
        <v>16</v>
      </c>
      <c r="D43" s="12" t="s">
        <v>51</v>
      </c>
      <c r="E43" s="5"/>
      <c r="F43" s="5">
        <f t="shared" si="2"/>
        <v>0</v>
      </c>
    </row>
    <row r="44" spans="1:6" ht="47.25" customHeight="1" x14ac:dyDescent="0.25">
      <c r="A44" s="11">
        <v>35</v>
      </c>
      <c r="B44" s="12" t="s">
        <v>77</v>
      </c>
      <c r="C44" s="13">
        <v>0.66800000000000004</v>
      </c>
      <c r="D44" s="12" t="s">
        <v>22</v>
      </c>
      <c r="E44" s="5"/>
      <c r="F44" s="5">
        <f t="shared" si="2"/>
        <v>0</v>
      </c>
    </row>
    <row r="45" spans="1:6" ht="46.5" customHeight="1" x14ac:dyDescent="0.25">
      <c r="A45" s="11">
        <v>36</v>
      </c>
      <c r="B45" s="12" t="s">
        <v>76</v>
      </c>
      <c r="C45" s="13">
        <v>3.6930000000000001</v>
      </c>
      <c r="D45" s="12" t="s">
        <v>22</v>
      </c>
      <c r="E45" s="5"/>
      <c r="F45" s="5">
        <f t="shared" si="2"/>
        <v>0</v>
      </c>
    </row>
    <row r="46" spans="1:6" ht="48" customHeight="1" x14ac:dyDescent="0.25">
      <c r="A46" s="11">
        <v>37</v>
      </c>
      <c r="B46" s="12" t="s">
        <v>76</v>
      </c>
      <c r="C46" s="13">
        <v>0.90400000000000003</v>
      </c>
      <c r="D46" s="12" t="s">
        <v>22</v>
      </c>
      <c r="E46" s="5"/>
      <c r="F46" s="5">
        <f t="shared" si="2"/>
        <v>0</v>
      </c>
    </row>
    <row r="47" spans="1:6" ht="16.5" x14ac:dyDescent="0.25">
      <c r="A47" s="11">
        <v>38</v>
      </c>
      <c r="B47" s="12" t="s">
        <v>78</v>
      </c>
      <c r="C47" s="13">
        <v>0.66800000000000004</v>
      </c>
      <c r="D47" s="12" t="s">
        <v>22</v>
      </c>
      <c r="E47" s="5"/>
      <c r="F47" s="5">
        <f t="shared" si="2"/>
        <v>0</v>
      </c>
    </row>
    <row r="48" spans="1:6" ht="16.5" x14ac:dyDescent="0.25">
      <c r="A48" s="11">
        <v>39</v>
      </c>
      <c r="B48" s="12" t="s">
        <v>78</v>
      </c>
      <c r="C48" s="13">
        <v>3.6930000000000001</v>
      </c>
      <c r="D48" s="12" t="s">
        <v>22</v>
      </c>
      <c r="E48" s="5"/>
      <c r="F48" s="5">
        <f t="shared" si="2"/>
        <v>0</v>
      </c>
    </row>
    <row r="49" spans="1:6" ht="16.5" x14ac:dyDescent="0.25">
      <c r="A49" s="11">
        <v>40</v>
      </c>
      <c r="B49" s="12" t="s">
        <v>78</v>
      </c>
      <c r="C49" s="13">
        <v>0.90400000000000003</v>
      </c>
      <c r="D49" s="12" t="s">
        <v>22</v>
      </c>
      <c r="E49" s="5"/>
      <c r="F49" s="5">
        <f t="shared" si="2"/>
        <v>0</v>
      </c>
    </row>
    <row r="50" spans="1:6" ht="33" x14ac:dyDescent="0.25">
      <c r="A50" s="11">
        <v>41</v>
      </c>
      <c r="B50" s="12" t="s">
        <v>79</v>
      </c>
      <c r="C50" s="13">
        <v>0.66800000000000004</v>
      </c>
      <c r="D50" s="12" t="s">
        <v>22</v>
      </c>
      <c r="E50" s="5"/>
      <c r="F50" s="5">
        <f t="shared" si="2"/>
        <v>0</v>
      </c>
    </row>
    <row r="51" spans="1:6" ht="33" x14ac:dyDescent="0.25">
      <c r="A51" s="11">
        <v>42</v>
      </c>
      <c r="B51" s="12" t="s">
        <v>79</v>
      </c>
      <c r="C51" s="13">
        <v>3.6930000000000001</v>
      </c>
      <c r="D51" s="12" t="s">
        <v>22</v>
      </c>
      <c r="E51" s="5"/>
      <c r="F51" s="5">
        <f t="shared" si="2"/>
        <v>0</v>
      </c>
    </row>
    <row r="52" spans="1:6" ht="33" x14ac:dyDescent="0.25">
      <c r="A52" s="11">
        <v>43</v>
      </c>
      <c r="B52" s="12" t="s">
        <v>79</v>
      </c>
      <c r="C52" s="13">
        <v>0.90400000000000003</v>
      </c>
      <c r="D52" s="12" t="s">
        <v>22</v>
      </c>
      <c r="E52" s="5"/>
      <c r="F52" s="5">
        <f t="shared" si="2"/>
        <v>0</v>
      </c>
    </row>
    <row r="53" spans="1:6" ht="49.5" x14ac:dyDescent="0.25">
      <c r="A53" s="11">
        <v>44</v>
      </c>
      <c r="B53" s="12" t="s">
        <v>80</v>
      </c>
      <c r="C53" s="13">
        <v>0.66800000000000004</v>
      </c>
      <c r="D53" s="12"/>
      <c r="E53" s="5"/>
      <c r="F53" s="5">
        <f t="shared" si="2"/>
        <v>0</v>
      </c>
    </row>
    <row r="54" spans="1:6" ht="49.5" x14ac:dyDescent="0.25">
      <c r="A54" s="11">
        <v>45</v>
      </c>
      <c r="B54" s="12" t="s">
        <v>80</v>
      </c>
      <c r="C54" s="13">
        <v>3.6930000000000001</v>
      </c>
      <c r="D54" s="12"/>
      <c r="E54" s="5"/>
      <c r="F54" s="5">
        <f t="shared" si="2"/>
        <v>0</v>
      </c>
    </row>
    <row r="55" spans="1:6" ht="49.5" x14ac:dyDescent="0.25">
      <c r="A55" s="11">
        <v>46</v>
      </c>
      <c r="B55" s="12" t="s">
        <v>80</v>
      </c>
      <c r="C55" s="13">
        <v>0.90400000000000003</v>
      </c>
      <c r="D55" s="12"/>
      <c r="E55" s="5"/>
      <c r="F55" s="5">
        <f t="shared" si="2"/>
        <v>0</v>
      </c>
    </row>
    <row r="56" spans="1:6" x14ac:dyDescent="0.25">
      <c r="A56" s="8"/>
      <c r="B56" s="8" t="s">
        <v>81</v>
      </c>
      <c r="C56" s="8"/>
      <c r="D56" s="8"/>
      <c r="E56" s="9"/>
      <c r="F56" s="9">
        <f>SUM(F32:F55)</f>
        <v>0</v>
      </c>
    </row>
    <row r="57" spans="1:6" x14ac:dyDescent="0.25">
      <c r="A57" s="3" t="s">
        <v>24</v>
      </c>
      <c r="B57" s="3" t="s">
        <v>82</v>
      </c>
      <c r="C57" s="3"/>
      <c r="D57" s="3"/>
      <c r="E57" s="10"/>
      <c r="F57" s="10"/>
    </row>
    <row r="58" spans="1:6" ht="49.5" x14ac:dyDescent="0.25">
      <c r="A58" s="11">
        <v>47</v>
      </c>
      <c r="B58" s="12" t="s">
        <v>83</v>
      </c>
      <c r="C58" s="14">
        <v>55.774999999999999</v>
      </c>
      <c r="D58" s="12" t="s">
        <v>22</v>
      </c>
      <c r="E58" s="5"/>
      <c r="F58" s="5">
        <f>C58*E58</f>
        <v>0</v>
      </c>
    </row>
    <row r="59" spans="1:6" ht="33" x14ac:dyDescent="0.25">
      <c r="A59" s="11">
        <v>48</v>
      </c>
      <c r="B59" s="12" t="s">
        <v>84</v>
      </c>
      <c r="C59" s="14">
        <v>55.774999999999999</v>
      </c>
      <c r="D59" s="12" t="s">
        <v>22</v>
      </c>
      <c r="E59" s="5"/>
      <c r="F59" s="5">
        <f t="shared" ref="F59:F68" si="3">C59*E59</f>
        <v>0</v>
      </c>
    </row>
    <row r="60" spans="1:6" ht="33" x14ac:dyDescent="0.25">
      <c r="A60" s="11">
        <v>49</v>
      </c>
      <c r="B60" s="12" t="s">
        <v>85</v>
      </c>
      <c r="C60" s="14">
        <v>55.774999999999999</v>
      </c>
      <c r="D60" s="12" t="s">
        <v>22</v>
      </c>
      <c r="E60" s="5"/>
      <c r="F60" s="5">
        <f t="shared" si="3"/>
        <v>0</v>
      </c>
    </row>
    <row r="61" spans="1:6" ht="33.75" customHeight="1" x14ac:dyDescent="0.25">
      <c r="A61" s="11">
        <v>50</v>
      </c>
      <c r="B61" s="12" t="s">
        <v>86</v>
      </c>
      <c r="C61" s="14">
        <v>55.774999999999999</v>
      </c>
      <c r="D61" s="12" t="s">
        <v>22</v>
      </c>
      <c r="E61" s="5"/>
      <c r="F61" s="5">
        <f t="shared" si="3"/>
        <v>0</v>
      </c>
    </row>
    <row r="62" spans="1:6" ht="66" x14ac:dyDescent="0.25">
      <c r="A62" s="11">
        <v>51</v>
      </c>
      <c r="B62" s="12" t="s">
        <v>87</v>
      </c>
      <c r="C62" s="14">
        <v>55.774999999999999</v>
      </c>
      <c r="D62" s="12" t="s">
        <v>22</v>
      </c>
      <c r="E62" s="5"/>
      <c r="F62" s="5">
        <f t="shared" si="3"/>
        <v>0</v>
      </c>
    </row>
    <row r="63" spans="1:6" ht="33" x14ac:dyDescent="0.25">
      <c r="A63" s="11">
        <v>52</v>
      </c>
      <c r="B63" s="12" t="s">
        <v>88</v>
      </c>
      <c r="C63" s="14">
        <v>3.234</v>
      </c>
      <c r="D63" s="12" t="s">
        <v>32</v>
      </c>
      <c r="E63" s="5"/>
      <c r="F63" s="5">
        <f t="shared" si="3"/>
        <v>0</v>
      </c>
    </row>
    <row r="64" spans="1:6" ht="16.5" x14ac:dyDescent="0.25">
      <c r="A64" s="11">
        <v>53</v>
      </c>
      <c r="B64" s="12" t="s">
        <v>89</v>
      </c>
      <c r="C64" s="14">
        <v>3.234</v>
      </c>
      <c r="D64" s="12" t="s">
        <v>32</v>
      </c>
      <c r="E64" s="5"/>
      <c r="F64" s="5">
        <f t="shared" si="3"/>
        <v>0</v>
      </c>
    </row>
    <row r="65" spans="1:6" ht="33" x14ac:dyDescent="0.25">
      <c r="A65" s="11">
        <v>54</v>
      </c>
      <c r="B65" s="12" t="s">
        <v>92</v>
      </c>
      <c r="C65" s="14">
        <v>42.734999999999999</v>
      </c>
      <c r="D65" s="12" t="s">
        <v>22</v>
      </c>
      <c r="E65" s="5"/>
      <c r="F65" s="5">
        <f t="shared" si="3"/>
        <v>0</v>
      </c>
    </row>
    <row r="66" spans="1:6" ht="33" x14ac:dyDescent="0.25">
      <c r="A66" s="11">
        <v>55</v>
      </c>
      <c r="B66" s="12" t="s">
        <v>91</v>
      </c>
      <c r="C66" s="14">
        <v>42.734999999999999</v>
      </c>
      <c r="D66" s="12" t="s">
        <v>22</v>
      </c>
      <c r="E66" s="5"/>
      <c r="F66" s="5">
        <f t="shared" si="3"/>
        <v>0</v>
      </c>
    </row>
    <row r="67" spans="1:6" ht="33" x14ac:dyDescent="0.25">
      <c r="A67" s="11">
        <v>56</v>
      </c>
      <c r="B67" s="12" t="s">
        <v>93</v>
      </c>
      <c r="C67" s="14">
        <v>42.734999999999999</v>
      </c>
      <c r="D67" s="12" t="s">
        <v>22</v>
      </c>
      <c r="E67" s="5"/>
      <c r="F67" s="5">
        <f t="shared" si="3"/>
        <v>0</v>
      </c>
    </row>
    <row r="68" spans="1:6" ht="16.5" x14ac:dyDescent="0.25">
      <c r="A68" s="11">
        <v>57</v>
      </c>
      <c r="B68" s="12" t="s">
        <v>94</v>
      </c>
      <c r="C68" s="14">
        <v>42.734999999999999</v>
      </c>
      <c r="D68" s="12" t="s">
        <v>22</v>
      </c>
      <c r="E68" s="5"/>
      <c r="F68" s="5">
        <f t="shared" si="3"/>
        <v>0</v>
      </c>
    </row>
    <row r="69" spans="1:6" ht="15.75" customHeight="1" x14ac:dyDescent="0.25">
      <c r="A69" s="8"/>
      <c r="B69" s="8" t="s">
        <v>90</v>
      </c>
      <c r="C69" s="8"/>
      <c r="D69" s="8"/>
      <c r="E69" s="9"/>
      <c r="F69" s="9">
        <f>SUM(F58:F68)</f>
        <v>0</v>
      </c>
    </row>
    <row r="70" spans="1:6" x14ac:dyDescent="0.25">
      <c r="A70" s="3" t="s">
        <v>26</v>
      </c>
      <c r="B70" s="3" t="s">
        <v>95</v>
      </c>
      <c r="C70" s="3"/>
      <c r="D70" s="3"/>
      <c r="E70" s="10"/>
      <c r="F70" s="10"/>
    </row>
    <row r="71" spans="1:6" ht="33" x14ac:dyDescent="0.25">
      <c r="A71" s="11">
        <v>58</v>
      </c>
      <c r="B71" s="12" t="s">
        <v>96</v>
      </c>
      <c r="C71" s="14">
        <v>36.4</v>
      </c>
      <c r="D71" s="12" t="s">
        <v>32</v>
      </c>
      <c r="E71" s="5"/>
      <c r="F71" s="5">
        <f t="shared" ref="F71:F86" si="4">C71*E71</f>
        <v>0</v>
      </c>
    </row>
    <row r="72" spans="1:6" ht="66.75" customHeight="1" x14ac:dyDescent="0.25">
      <c r="A72" s="11">
        <v>59</v>
      </c>
      <c r="B72" s="12" t="s">
        <v>97</v>
      </c>
      <c r="C72" s="14">
        <v>9.1</v>
      </c>
      <c r="D72" s="12" t="s">
        <v>32</v>
      </c>
      <c r="E72" s="5"/>
      <c r="F72" s="5">
        <f t="shared" si="4"/>
        <v>0</v>
      </c>
    </row>
    <row r="73" spans="1:6" ht="16.5" x14ac:dyDescent="0.25">
      <c r="A73" s="11">
        <v>60</v>
      </c>
      <c r="B73" s="12" t="s">
        <v>35</v>
      </c>
      <c r="C73" s="14">
        <v>17.035</v>
      </c>
      <c r="D73" s="12" t="s">
        <v>32</v>
      </c>
      <c r="E73" s="5"/>
      <c r="F73" s="5">
        <f t="shared" si="4"/>
        <v>0</v>
      </c>
    </row>
    <row r="74" spans="1:6" ht="33" x14ac:dyDescent="0.25">
      <c r="A74" s="11">
        <v>61</v>
      </c>
      <c r="B74" s="12" t="s">
        <v>98</v>
      </c>
      <c r="C74" s="14">
        <v>38.674999999999997</v>
      </c>
      <c r="D74" s="12" t="s">
        <v>32</v>
      </c>
      <c r="E74" s="5"/>
      <c r="F74" s="5">
        <f t="shared" si="4"/>
        <v>0</v>
      </c>
    </row>
    <row r="75" spans="1:6" ht="49.5" x14ac:dyDescent="0.25">
      <c r="A75" s="11">
        <v>62</v>
      </c>
      <c r="B75" s="12" t="s">
        <v>99</v>
      </c>
      <c r="C75" s="14">
        <v>6.8250000000000002</v>
      </c>
      <c r="D75" s="12" t="s">
        <v>32</v>
      </c>
      <c r="E75" s="5"/>
      <c r="F75" s="5">
        <f t="shared" si="4"/>
        <v>0</v>
      </c>
    </row>
    <row r="76" spans="1:6" ht="33" x14ac:dyDescent="0.25">
      <c r="A76" s="11">
        <v>63</v>
      </c>
      <c r="B76" s="12" t="s">
        <v>38</v>
      </c>
      <c r="C76" s="14">
        <v>62.534999999999997</v>
      </c>
      <c r="D76" s="12" t="s">
        <v>32</v>
      </c>
      <c r="E76" s="5"/>
      <c r="F76" s="5">
        <f t="shared" si="4"/>
        <v>0</v>
      </c>
    </row>
    <row r="77" spans="1:6" ht="33" x14ac:dyDescent="0.25">
      <c r="A77" s="11">
        <v>64</v>
      </c>
      <c r="B77" s="12" t="s">
        <v>100</v>
      </c>
      <c r="C77" s="14">
        <v>140</v>
      </c>
      <c r="D77" s="12" t="s">
        <v>12</v>
      </c>
      <c r="E77" s="5"/>
      <c r="F77" s="5">
        <f t="shared" si="4"/>
        <v>0</v>
      </c>
    </row>
    <row r="78" spans="1:6" ht="16.5" x14ac:dyDescent="0.25">
      <c r="A78" s="11">
        <v>65</v>
      </c>
      <c r="B78" s="12" t="s">
        <v>101</v>
      </c>
      <c r="C78" s="14">
        <v>0.21</v>
      </c>
      <c r="D78" s="12" t="s">
        <v>32</v>
      </c>
      <c r="E78" s="5"/>
      <c r="F78" s="5">
        <f t="shared" si="4"/>
        <v>0</v>
      </c>
    </row>
    <row r="79" spans="1:6" ht="49.5" x14ac:dyDescent="0.25">
      <c r="A79" s="11">
        <v>66</v>
      </c>
      <c r="B79" s="12" t="s">
        <v>102</v>
      </c>
      <c r="C79" s="14">
        <v>9.66</v>
      </c>
      <c r="D79" s="12" t="s">
        <v>32</v>
      </c>
      <c r="E79" s="5"/>
      <c r="F79" s="5">
        <f t="shared" si="4"/>
        <v>0</v>
      </c>
    </row>
    <row r="80" spans="1:6" ht="16.5" x14ac:dyDescent="0.25">
      <c r="A80" s="11">
        <v>67</v>
      </c>
      <c r="B80" s="12" t="s">
        <v>89</v>
      </c>
      <c r="C80" s="14">
        <v>9.66</v>
      </c>
      <c r="D80" s="12" t="s">
        <v>32</v>
      </c>
      <c r="E80" s="5"/>
      <c r="F80" s="5">
        <f t="shared" si="4"/>
        <v>0</v>
      </c>
    </row>
    <row r="81" spans="1:6" ht="49.5" x14ac:dyDescent="0.25">
      <c r="A81" s="11">
        <v>68</v>
      </c>
      <c r="B81" s="12" t="s">
        <v>103</v>
      </c>
      <c r="C81" s="14">
        <v>63</v>
      </c>
      <c r="D81" s="12" t="s">
        <v>22</v>
      </c>
      <c r="E81" s="5"/>
      <c r="F81" s="5">
        <f t="shared" si="4"/>
        <v>0</v>
      </c>
    </row>
    <row r="82" spans="1:6" ht="49.5" x14ac:dyDescent="0.25">
      <c r="A82" s="11">
        <v>69</v>
      </c>
      <c r="B82" s="12" t="s">
        <v>104</v>
      </c>
      <c r="C82" s="14">
        <v>63</v>
      </c>
      <c r="D82" s="12" t="s">
        <v>22</v>
      </c>
      <c r="E82" s="5"/>
      <c r="F82" s="5">
        <f t="shared" si="4"/>
        <v>0</v>
      </c>
    </row>
    <row r="83" spans="1:6" ht="33" x14ac:dyDescent="0.25">
      <c r="A83" s="11">
        <v>70</v>
      </c>
      <c r="B83" s="12" t="s">
        <v>105</v>
      </c>
      <c r="C83" s="14">
        <v>3.15</v>
      </c>
      <c r="D83" s="12" t="s">
        <v>32</v>
      </c>
      <c r="E83" s="5"/>
      <c r="F83" s="5">
        <f t="shared" si="4"/>
        <v>0</v>
      </c>
    </row>
    <row r="84" spans="1:6" ht="16.5" x14ac:dyDescent="0.25">
      <c r="A84" s="11">
        <v>71</v>
      </c>
      <c r="B84" s="12" t="s">
        <v>106</v>
      </c>
      <c r="C84" s="14">
        <v>3.15</v>
      </c>
      <c r="D84" s="12" t="s">
        <v>32</v>
      </c>
      <c r="E84" s="5"/>
      <c r="F84" s="5">
        <f t="shared" si="4"/>
        <v>0</v>
      </c>
    </row>
    <row r="85" spans="1:6" ht="33" x14ac:dyDescent="0.25">
      <c r="A85" s="11">
        <v>72</v>
      </c>
      <c r="B85" s="12" t="s">
        <v>107</v>
      </c>
      <c r="C85" s="14">
        <v>140</v>
      </c>
      <c r="D85" s="12" t="s">
        <v>7</v>
      </c>
      <c r="E85" s="5"/>
      <c r="F85" s="5">
        <f t="shared" si="4"/>
        <v>0</v>
      </c>
    </row>
    <row r="86" spans="1:6" ht="49.5" x14ac:dyDescent="0.25">
      <c r="A86" s="11">
        <v>73</v>
      </c>
      <c r="B86" s="12" t="s">
        <v>109</v>
      </c>
      <c r="C86" s="14">
        <v>0.57499999999999996</v>
      </c>
      <c r="D86" s="12" t="s">
        <v>108</v>
      </c>
      <c r="E86" s="5"/>
      <c r="F86" s="5">
        <f t="shared" si="4"/>
        <v>0</v>
      </c>
    </row>
    <row r="87" spans="1:6" ht="15.75" customHeight="1" x14ac:dyDescent="0.25">
      <c r="A87" s="8"/>
      <c r="B87" s="8" t="s">
        <v>110</v>
      </c>
      <c r="C87" s="8"/>
      <c r="D87" s="8"/>
      <c r="E87" s="9"/>
      <c r="F87" s="9">
        <f>SUM(F71:F86)</f>
        <v>0</v>
      </c>
    </row>
    <row r="88" spans="1:6" ht="28.5" x14ac:dyDescent="0.25">
      <c r="A88" s="3" t="s">
        <v>111</v>
      </c>
      <c r="B88" s="3" t="s">
        <v>117</v>
      </c>
      <c r="C88" s="3"/>
      <c r="D88" s="3"/>
      <c r="E88" s="10"/>
      <c r="F88" s="10"/>
    </row>
    <row r="89" spans="1:6" ht="16.5" x14ac:dyDescent="0.25">
      <c r="A89" s="11">
        <v>74</v>
      </c>
      <c r="B89" s="4" t="s">
        <v>112</v>
      </c>
      <c r="C89" s="13">
        <v>1</v>
      </c>
      <c r="D89" s="4" t="s">
        <v>12</v>
      </c>
      <c r="E89" s="5"/>
      <c r="F89" s="5">
        <f t="shared" ref="F89:F93" si="5">C89*E89</f>
        <v>0</v>
      </c>
    </row>
    <row r="90" spans="1:6" ht="33" x14ac:dyDescent="0.25">
      <c r="A90" s="11">
        <v>75</v>
      </c>
      <c r="B90" s="4" t="s">
        <v>113</v>
      </c>
      <c r="C90" s="13">
        <v>4</v>
      </c>
      <c r="D90" s="4" t="s">
        <v>12</v>
      </c>
      <c r="E90" s="5"/>
      <c r="F90" s="5">
        <f t="shared" si="5"/>
        <v>0</v>
      </c>
    </row>
    <row r="91" spans="1:6" ht="19.5" customHeight="1" x14ac:dyDescent="0.25">
      <c r="A91" s="11">
        <v>76</v>
      </c>
      <c r="B91" s="4" t="s">
        <v>114</v>
      </c>
      <c r="C91" s="13">
        <v>4</v>
      </c>
      <c r="D91" s="4" t="s">
        <v>7</v>
      </c>
      <c r="E91" s="5"/>
      <c r="F91" s="5">
        <f t="shared" si="5"/>
        <v>0</v>
      </c>
    </row>
    <row r="92" spans="1:6" ht="49.5" x14ac:dyDescent="0.25">
      <c r="A92" s="11">
        <v>77</v>
      </c>
      <c r="B92" s="4" t="s">
        <v>115</v>
      </c>
      <c r="C92" s="13">
        <v>0.27</v>
      </c>
      <c r="D92" s="4" t="s">
        <v>32</v>
      </c>
      <c r="E92" s="5"/>
      <c r="F92" s="5">
        <f t="shared" si="5"/>
        <v>0</v>
      </c>
    </row>
    <row r="93" spans="1:6" ht="33" x14ac:dyDescent="0.25">
      <c r="A93" s="11">
        <v>78</v>
      </c>
      <c r="B93" s="4" t="s">
        <v>116</v>
      </c>
      <c r="C93" s="13">
        <v>6</v>
      </c>
      <c r="D93" s="4" t="s">
        <v>22</v>
      </c>
      <c r="E93" s="5"/>
      <c r="F93" s="5">
        <f t="shared" si="5"/>
        <v>0</v>
      </c>
    </row>
    <row r="94" spans="1:6" ht="26.25" customHeight="1" x14ac:dyDescent="0.25">
      <c r="A94" s="8"/>
      <c r="B94" s="8" t="s">
        <v>118</v>
      </c>
      <c r="C94" s="8"/>
      <c r="D94" s="8"/>
      <c r="E94" s="9"/>
      <c r="F94" s="9">
        <f>SUM(F89:F93)</f>
        <v>0</v>
      </c>
    </row>
    <row r="95" spans="1:6" x14ac:dyDescent="0.25">
      <c r="A95" s="16">
        <v>2</v>
      </c>
      <c r="B95" s="3" t="s">
        <v>120</v>
      </c>
      <c r="C95" s="3"/>
      <c r="D95" s="3"/>
      <c r="E95" s="10"/>
      <c r="F95" s="10"/>
    </row>
    <row r="96" spans="1:6" x14ac:dyDescent="0.25">
      <c r="A96" s="3" t="s">
        <v>121</v>
      </c>
      <c r="B96" s="3" t="s">
        <v>47</v>
      </c>
      <c r="C96" s="3"/>
      <c r="D96" s="3"/>
      <c r="E96" s="10"/>
      <c r="F96" s="10"/>
    </row>
    <row r="97" spans="1:6" ht="16.5" x14ac:dyDescent="0.25">
      <c r="A97" s="11">
        <v>79</v>
      </c>
      <c r="B97" s="4" t="s">
        <v>122</v>
      </c>
      <c r="C97" s="13">
        <v>14</v>
      </c>
      <c r="D97" s="4" t="s">
        <v>49</v>
      </c>
      <c r="E97" s="5"/>
      <c r="F97" s="5">
        <f t="shared" ref="F97:F102" si="6">C97*E97</f>
        <v>0</v>
      </c>
    </row>
    <row r="98" spans="1:6" ht="66" x14ac:dyDescent="0.25">
      <c r="A98" s="11">
        <v>80</v>
      </c>
      <c r="B98" s="4" t="s">
        <v>123</v>
      </c>
      <c r="C98" s="13">
        <v>14</v>
      </c>
      <c r="D98" s="4" t="s">
        <v>51</v>
      </c>
      <c r="E98" s="5"/>
      <c r="F98" s="5">
        <f t="shared" si="6"/>
        <v>0</v>
      </c>
    </row>
    <row r="99" spans="1:6" ht="16.5" x14ac:dyDescent="0.25">
      <c r="A99" s="11">
        <v>81</v>
      </c>
      <c r="B99" s="4" t="s">
        <v>52</v>
      </c>
      <c r="C99" s="13">
        <v>28</v>
      </c>
      <c r="D99" s="4" t="s">
        <v>53</v>
      </c>
      <c r="E99" s="5"/>
      <c r="F99" s="5">
        <f t="shared" si="6"/>
        <v>0</v>
      </c>
    </row>
    <row r="100" spans="1:6" ht="16.5" x14ac:dyDescent="0.25">
      <c r="A100" s="11">
        <v>82</v>
      </c>
      <c r="B100" s="4" t="s">
        <v>124</v>
      </c>
      <c r="C100" s="13">
        <v>14</v>
      </c>
      <c r="D100" s="4" t="s">
        <v>12</v>
      </c>
      <c r="E100" s="5"/>
      <c r="F100" s="5">
        <f t="shared" si="6"/>
        <v>0</v>
      </c>
    </row>
    <row r="101" spans="1:6" ht="17.25" customHeight="1" x14ac:dyDescent="0.25">
      <c r="A101" s="11">
        <v>83</v>
      </c>
      <c r="B101" s="4" t="s">
        <v>125</v>
      </c>
      <c r="C101" s="13">
        <v>96</v>
      </c>
      <c r="D101" s="4" t="s">
        <v>7</v>
      </c>
      <c r="E101" s="5"/>
      <c r="F101" s="5">
        <f t="shared" si="6"/>
        <v>0</v>
      </c>
    </row>
    <row r="102" spans="1:6" ht="33" x14ac:dyDescent="0.25">
      <c r="A102" s="11">
        <v>84</v>
      </c>
      <c r="B102" s="4" t="s">
        <v>126</v>
      </c>
      <c r="C102" s="13">
        <v>4</v>
      </c>
      <c r="D102" s="4" t="s">
        <v>57</v>
      </c>
      <c r="E102" s="5"/>
      <c r="F102" s="5">
        <f t="shared" si="6"/>
        <v>0</v>
      </c>
    </row>
    <row r="103" spans="1:6" ht="15.75" customHeight="1" x14ac:dyDescent="0.25">
      <c r="A103" s="8"/>
      <c r="B103" s="8" t="s">
        <v>127</v>
      </c>
      <c r="C103" s="8"/>
      <c r="D103" s="8"/>
      <c r="E103" s="9"/>
      <c r="F103" s="9">
        <f>SUM(F97:F102)</f>
        <v>0</v>
      </c>
    </row>
    <row r="104" spans="1:6" x14ac:dyDescent="0.25">
      <c r="A104" s="3" t="s">
        <v>128</v>
      </c>
      <c r="B104" s="3" t="s">
        <v>64</v>
      </c>
      <c r="C104" s="3"/>
      <c r="D104" s="3"/>
      <c r="E104" s="10"/>
      <c r="F104" s="10"/>
    </row>
    <row r="105" spans="1:6" ht="31.5" customHeight="1" x14ac:dyDescent="0.25">
      <c r="A105" s="11">
        <v>85</v>
      </c>
      <c r="B105" s="4" t="s">
        <v>129</v>
      </c>
      <c r="C105" s="13">
        <v>80</v>
      </c>
      <c r="D105" s="4" t="s">
        <v>62</v>
      </c>
      <c r="E105" s="5"/>
      <c r="F105" s="5">
        <f t="shared" ref="F105:F111" si="7">C105*E105</f>
        <v>0</v>
      </c>
    </row>
    <row r="106" spans="1:6" ht="16.5" x14ac:dyDescent="0.25">
      <c r="A106" s="11">
        <v>86</v>
      </c>
      <c r="B106" s="4" t="s">
        <v>130</v>
      </c>
      <c r="C106" s="13">
        <v>2</v>
      </c>
      <c r="D106" s="4" t="s">
        <v>12</v>
      </c>
      <c r="E106" s="5"/>
      <c r="F106" s="5">
        <f t="shared" si="7"/>
        <v>0</v>
      </c>
    </row>
    <row r="107" spans="1:6" ht="33" x14ac:dyDescent="0.25">
      <c r="A107" s="11">
        <v>87</v>
      </c>
      <c r="B107" s="4" t="s">
        <v>131</v>
      </c>
      <c r="C107" s="13">
        <v>2</v>
      </c>
      <c r="D107" s="4" t="s">
        <v>12</v>
      </c>
      <c r="E107" s="5"/>
      <c r="F107" s="5">
        <f t="shared" si="7"/>
        <v>0</v>
      </c>
    </row>
    <row r="108" spans="1:6" ht="66" x14ac:dyDescent="0.25">
      <c r="A108" s="11">
        <v>88</v>
      </c>
      <c r="B108" s="4" t="s">
        <v>132</v>
      </c>
      <c r="C108" s="13">
        <v>2</v>
      </c>
      <c r="D108" s="4" t="s">
        <v>51</v>
      </c>
      <c r="E108" s="5"/>
      <c r="F108" s="5">
        <f t="shared" si="7"/>
        <v>0</v>
      </c>
    </row>
    <row r="109" spans="1:6" ht="16.5" x14ac:dyDescent="0.25">
      <c r="A109" s="11">
        <v>89</v>
      </c>
      <c r="B109" s="4" t="s">
        <v>68</v>
      </c>
      <c r="C109" s="13">
        <v>1</v>
      </c>
      <c r="D109" s="4" t="s">
        <v>12</v>
      </c>
      <c r="E109" s="5"/>
      <c r="F109" s="5">
        <f t="shared" si="7"/>
        <v>0</v>
      </c>
    </row>
    <row r="110" spans="1:6" ht="33" x14ac:dyDescent="0.25">
      <c r="A110" s="11">
        <v>90</v>
      </c>
      <c r="B110" s="4" t="s">
        <v>133</v>
      </c>
      <c r="C110" s="13">
        <v>1</v>
      </c>
      <c r="D110" s="4" t="s">
        <v>12</v>
      </c>
      <c r="E110" s="5"/>
      <c r="F110" s="5">
        <f t="shared" si="7"/>
        <v>0</v>
      </c>
    </row>
    <row r="111" spans="1:6" ht="16.5" x14ac:dyDescent="0.25">
      <c r="A111" s="11">
        <v>91</v>
      </c>
      <c r="B111" s="4" t="s">
        <v>134</v>
      </c>
      <c r="C111" s="13">
        <v>2</v>
      </c>
      <c r="D111" s="4" t="s">
        <v>49</v>
      </c>
      <c r="E111" s="5"/>
      <c r="F111" s="5">
        <f t="shared" si="7"/>
        <v>0</v>
      </c>
    </row>
    <row r="112" spans="1:6" ht="15.75" customHeight="1" x14ac:dyDescent="0.25">
      <c r="A112" s="8"/>
      <c r="B112" s="8" t="s">
        <v>135</v>
      </c>
      <c r="C112" s="8"/>
      <c r="D112" s="8"/>
      <c r="E112" s="9"/>
      <c r="F112" s="9">
        <f>SUM(F105:F111)</f>
        <v>0</v>
      </c>
    </row>
    <row r="113" spans="1:6" x14ac:dyDescent="0.25">
      <c r="A113" s="3" t="s">
        <v>136</v>
      </c>
      <c r="B113" s="3" t="s">
        <v>137</v>
      </c>
      <c r="C113" s="3"/>
      <c r="D113" s="3"/>
      <c r="E113" s="10"/>
      <c r="F113" s="10"/>
    </row>
    <row r="114" spans="1:6" ht="33" x14ac:dyDescent="0.25">
      <c r="A114" s="11">
        <v>92</v>
      </c>
      <c r="B114" s="4" t="s">
        <v>138</v>
      </c>
      <c r="C114" s="13">
        <v>12</v>
      </c>
      <c r="D114" s="4" t="s">
        <v>7</v>
      </c>
      <c r="E114" s="5"/>
      <c r="F114" s="5">
        <f t="shared" ref="F114:F126" si="8">C114*E114</f>
        <v>0</v>
      </c>
    </row>
    <row r="115" spans="1:6" ht="33" x14ac:dyDescent="0.25">
      <c r="A115" s="11">
        <v>93</v>
      </c>
      <c r="B115" s="4" t="s">
        <v>139</v>
      </c>
      <c r="C115" s="13">
        <v>7.92</v>
      </c>
      <c r="D115" s="4" t="s">
        <v>22</v>
      </c>
      <c r="E115" s="5"/>
      <c r="F115" s="5">
        <f t="shared" si="8"/>
        <v>0</v>
      </c>
    </row>
    <row r="116" spans="1:6" ht="33" x14ac:dyDescent="0.25">
      <c r="A116" s="11">
        <v>94</v>
      </c>
      <c r="B116" s="4" t="s">
        <v>140</v>
      </c>
      <c r="C116" s="13">
        <v>7.92</v>
      </c>
      <c r="D116" s="4" t="s">
        <v>22</v>
      </c>
      <c r="E116" s="5"/>
      <c r="F116" s="5">
        <f t="shared" si="8"/>
        <v>0</v>
      </c>
    </row>
    <row r="117" spans="1:6" ht="49.5" x14ac:dyDescent="0.25">
      <c r="A117" s="11">
        <v>95</v>
      </c>
      <c r="B117" s="4" t="s">
        <v>141</v>
      </c>
      <c r="C117" s="13">
        <v>7.92</v>
      </c>
      <c r="D117" s="4" t="s">
        <v>22</v>
      </c>
      <c r="E117" s="5"/>
      <c r="F117" s="5">
        <f t="shared" si="8"/>
        <v>0</v>
      </c>
    </row>
    <row r="118" spans="1:6" ht="33" x14ac:dyDescent="0.25">
      <c r="A118" s="11">
        <v>96</v>
      </c>
      <c r="B118" s="4" t="s">
        <v>84</v>
      </c>
      <c r="C118" s="13">
        <v>7.92</v>
      </c>
      <c r="D118" s="4" t="s">
        <v>22</v>
      </c>
      <c r="E118" s="5"/>
      <c r="F118" s="5">
        <f t="shared" si="8"/>
        <v>0</v>
      </c>
    </row>
    <row r="119" spans="1:6" ht="33" x14ac:dyDescent="0.25">
      <c r="A119" s="11">
        <v>97</v>
      </c>
      <c r="B119" s="4" t="s">
        <v>85</v>
      </c>
      <c r="C119" s="13">
        <v>7.92</v>
      </c>
      <c r="D119" s="4" t="s">
        <v>22</v>
      </c>
      <c r="E119" s="5"/>
      <c r="F119" s="5">
        <f t="shared" si="8"/>
        <v>0</v>
      </c>
    </row>
    <row r="120" spans="1:6" ht="31.5" customHeight="1" x14ac:dyDescent="0.25">
      <c r="A120" s="11">
        <v>98</v>
      </c>
      <c r="B120" s="4" t="s">
        <v>142</v>
      </c>
      <c r="C120" s="13">
        <v>7.92</v>
      </c>
      <c r="D120" s="4" t="s">
        <v>22</v>
      </c>
      <c r="E120" s="5"/>
      <c r="F120" s="5">
        <f t="shared" si="8"/>
        <v>0</v>
      </c>
    </row>
    <row r="121" spans="1:6" ht="34.5" customHeight="1" x14ac:dyDescent="0.25">
      <c r="A121" s="11">
        <v>99</v>
      </c>
      <c r="B121" s="4" t="s">
        <v>143</v>
      </c>
      <c r="C121" s="13">
        <v>7.92</v>
      </c>
      <c r="D121" s="4" t="s">
        <v>22</v>
      </c>
      <c r="E121" s="5"/>
      <c r="F121" s="5">
        <f t="shared" si="8"/>
        <v>0</v>
      </c>
    </row>
    <row r="122" spans="1:6" ht="33" x14ac:dyDescent="0.25">
      <c r="A122" s="11">
        <v>100</v>
      </c>
      <c r="B122" s="4" t="s">
        <v>144</v>
      </c>
      <c r="C122" s="13">
        <v>7.92</v>
      </c>
      <c r="D122" s="4" t="s">
        <v>22</v>
      </c>
      <c r="E122" s="5"/>
      <c r="F122" s="5">
        <f t="shared" si="8"/>
        <v>0</v>
      </c>
    </row>
    <row r="123" spans="1:6" ht="49.5" x14ac:dyDescent="0.25">
      <c r="A123" s="11">
        <v>101</v>
      </c>
      <c r="B123" s="4" t="s">
        <v>102</v>
      </c>
      <c r="C123" s="13">
        <v>0.47499999999999998</v>
      </c>
      <c r="D123" s="4" t="s">
        <v>32</v>
      </c>
      <c r="E123" s="5"/>
      <c r="F123" s="5">
        <f t="shared" si="8"/>
        <v>0</v>
      </c>
    </row>
    <row r="124" spans="1:6" ht="49.5" x14ac:dyDescent="0.25">
      <c r="A124" s="11">
        <v>102</v>
      </c>
      <c r="B124" s="4" t="s">
        <v>145</v>
      </c>
      <c r="C124" s="13">
        <v>0.317</v>
      </c>
      <c r="D124" s="4" t="s">
        <v>32</v>
      </c>
      <c r="E124" s="5"/>
      <c r="F124" s="5">
        <f t="shared" si="8"/>
        <v>0</v>
      </c>
    </row>
    <row r="125" spans="1:6" ht="16.5" x14ac:dyDescent="0.25">
      <c r="A125" s="11">
        <v>103</v>
      </c>
      <c r="B125" s="4" t="s">
        <v>146</v>
      </c>
      <c r="C125" s="13">
        <v>0.317</v>
      </c>
      <c r="D125" s="4" t="s">
        <v>32</v>
      </c>
      <c r="E125" s="5"/>
      <c r="F125" s="5">
        <f t="shared" si="8"/>
        <v>0</v>
      </c>
    </row>
    <row r="126" spans="1:6" ht="16.5" x14ac:dyDescent="0.25">
      <c r="A126" s="11">
        <v>104</v>
      </c>
      <c r="B126" s="4" t="s">
        <v>89</v>
      </c>
      <c r="C126" s="13">
        <v>0.47499999999999998</v>
      </c>
      <c r="D126" s="4" t="s">
        <v>32</v>
      </c>
      <c r="E126" s="5"/>
      <c r="F126" s="5">
        <f t="shared" si="8"/>
        <v>0</v>
      </c>
    </row>
    <row r="127" spans="1:6" ht="15.75" customHeight="1" x14ac:dyDescent="0.25">
      <c r="A127" s="8"/>
      <c r="B127" s="8" t="s">
        <v>148</v>
      </c>
      <c r="C127" s="8"/>
      <c r="D127" s="8"/>
      <c r="E127" s="9"/>
      <c r="F127" s="9">
        <f>SUM(F114:F126)</f>
        <v>0</v>
      </c>
    </row>
    <row r="128" spans="1:6" x14ac:dyDescent="0.25">
      <c r="A128" s="3" t="s">
        <v>147</v>
      </c>
      <c r="B128" s="3" t="s">
        <v>160</v>
      </c>
      <c r="C128" s="3"/>
      <c r="D128" s="3"/>
      <c r="E128" s="10"/>
      <c r="F128" s="10"/>
    </row>
    <row r="129" spans="1:6" ht="49.5" x14ac:dyDescent="0.25">
      <c r="A129" s="11">
        <v>105</v>
      </c>
      <c r="B129" s="4" t="s">
        <v>83</v>
      </c>
      <c r="C129" s="13">
        <v>2.7719999999999998</v>
      </c>
      <c r="D129" s="4" t="s">
        <v>22</v>
      </c>
      <c r="E129" s="5"/>
      <c r="F129" s="5">
        <f t="shared" ref="F129:F135" si="9">C129*E129</f>
        <v>0</v>
      </c>
    </row>
    <row r="130" spans="1:6" ht="33" x14ac:dyDescent="0.25">
      <c r="A130" s="11">
        <v>106</v>
      </c>
      <c r="B130" s="4" t="s">
        <v>84</v>
      </c>
      <c r="C130" s="13">
        <v>2.7719999999999998</v>
      </c>
      <c r="D130" s="4" t="s">
        <v>22</v>
      </c>
      <c r="E130" s="5"/>
      <c r="F130" s="5">
        <f t="shared" si="9"/>
        <v>0</v>
      </c>
    </row>
    <row r="131" spans="1:6" ht="33" x14ac:dyDescent="0.25">
      <c r="A131" s="11">
        <v>107</v>
      </c>
      <c r="B131" s="4" t="s">
        <v>85</v>
      </c>
      <c r="C131" s="13">
        <v>2.7719999999999998</v>
      </c>
      <c r="D131" s="4" t="s">
        <v>22</v>
      </c>
      <c r="E131" s="5"/>
      <c r="F131" s="5">
        <f t="shared" si="9"/>
        <v>0</v>
      </c>
    </row>
    <row r="132" spans="1:6" ht="30.75" customHeight="1" x14ac:dyDescent="0.25">
      <c r="A132" s="11">
        <v>108</v>
      </c>
      <c r="B132" s="4" t="s">
        <v>149</v>
      </c>
      <c r="C132" s="13">
        <v>2.7719999999999998</v>
      </c>
      <c r="D132" s="4" t="s">
        <v>22</v>
      </c>
      <c r="E132" s="5"/>
      <c r="F132" s="5">
        <f t="shared" si="9"/>
        <v>0</v>
      </c>
    </row>
    <row r="133" spans="1:6" ht="66" x14ac:dyDescent="0.25">
      <c r="A133" s="11">
        <v>109</v>
      </c>
      <c r="B133" s="4" t="s">
        <v>150</v>
      </c>
      <c r="C133" s="13">
        <v>2.7719999999999998</v>
      </c>
      <c r="D133" s="4" t="s">
        <v>22</v>
      </c>
      <c r="E133" s="5"/>
      <c r="F133" s="5">
        <f t="shared" si="9"/>
        <v>0</v>
      </c>
    </row>
    <row r="134" spans="1:6" ht="33" x14ac:dyDescent="0.25">
      <c r="A134" s="11">
        <v>110</v>
      </c>
      <c r="B134" s="4" t="s">
        <v>88</v>
      </c>
      <c r="C134" s="13">
        <v>0.161</v>
      </c>
      <c r="D134" s="4" t="s">
        <v>32</v>
      </c>
      <c r="E134" s="5"/>
      <c r="F134" s="5">
        <f t="shared" si="9"/>
        <v>0</v>
      </c>
    </row>
    <row r="135" spans="1:6" ht="16.5" x14ac:dyDescent="0.25">
      <c r="A135" s="11">
        <v>111</v>
      </c>
      <c r="B135" s="4" t="s">
        <v>89</v>
      </c>
      <c r="C135" s="13">
        <v>0.161</v>
      </c>
      <c r="D135" s="4" t="s">
        <v>32</v>
      </c>
      <c r="E135" s="5"/>
      <c r="F135" s="5">
        <f t="shared" si="9"/>
        <v>0</v>
      </c>
    </row>
    <row r="136" spans="1:6" ht="15.75" customHeight="1" x14ac:dyDescent="0.25">
      <c r="A136" s="8"/>
      <c r="B136" s="8" t="s">
        <v>159</v>
      </c>
      <c r="C136" s="8"/>
      <c r="D136" s="8"/>
      <c r="E136" s="9"/>
      <c r="F136" s="9">
        <f>SUM(F129:F135)</f>
        <v>0</v>
      </c>
    </row>
    <row r="137" spans="1:6" x14ac:dyDescent="0.25">
      <c r="A137" s="3" t="s">
        <v>151</v>
      </c>
      <c r="B137" s="3" t="s">
        <v>157</v>
      </c>
      <c r="C137" s="3"/>
      <c r="D137" s="3"/>
      <c r="E137" s="10"/>
      <c r="F137" s="10"/>
    </row>
    <row r="138" spans="1:6" ht="49.5" x14ac:dyDescent="0.25">
      <c r="A138" s="11">
        <v>112</v>
      </c>
      <c r="B138" s="4" t="s">
        <v>83</v>
      </c>
      <c r="C138" s="13">
        <v>13.596</v>
      </c>
      <c r="D138" s="4" t="s">
        <v>22</v>
      </c>
      <c r="E138" s="5"/>
      <c r="F138" s="5">
        <f t="shared" ref="F138:F146" si="10">C138*E138</f>
        <v>0</v>
      </c>
    </row>
    <row r="139" spans="1:6" ht="33" x14ac:dyDescent="0.25">
      <c r="A139" s="11">
        <v>113</v>
      </c>
      <c r="B139" s="4" t="s">
        <v>152</v>
      </c>
      <c r="C139" s="13">
        <v>13.596</v>
      </c>
      <c r="D139" s="4" t="s">
        <v>22</v>
      </c>
      <c r="E139" s="5"/>
      <c r="F139" s="5">
        <f t="shared" si="10"/>
        <v>0</v>
      </c>
    </row>
    <row r="140" spans="1:6" ht="33" x14ac:dyDescent="0.25">
      <c r="A140" s="11">
        <v>114</v>
      </c>
      <c r="B140" s="4" t="s">
        <v>84</v>
      </c>
      <c r="C140" s="13">
        <v>13.596</v>
      </c>
      <c r="D140" s="4" t="s">
        <v>22</v>
      </c>
      <c r="E140" s="5"/>
      <c r="F140" s="5">
        <f t="shared" si="10"/>
        <v>0</v>
      </c>
    </row>
    <row r="141" spans="1:6" ht="33" x14ac:dyDescent="0.25">
      <c r="A141" s="11">
        <v>115</v>
      </c>
      <c r="B141" s="4" t="s">
        <v>85</v>
      </c>
      <c r="C141" s="13">
        <v>13.596</v>
      </c>
      <c r="D141" s="4" t="s">
        <v>22</v>
      </c>
      <c r="E141" s="5"/>
      <c r="F141" s="5">
        <f t="shared" si="10"/>
        <v>0</v>
      </c>
    </row>
    <row r="142" spans="1:6" ht="30" customHeight="1" x14ac:dyDescent="0.25">
      <c r="A142" s="11">
        <v>116</v>
      </c>
      <c r="B142" s="4" t="s">
        <v>153</v>
      </c>
      <c r="C142" s="13">
        <v>13.596</v>
      </c>
      <c r="D142" s="4" t="s">
        <v>22</v>
      </c>
      <c r="E142" s="5"/>
      <c r="F142" s="5">
        <f t="shared" si="10"/>
        <v>0</v>
      </c>
    </row>
    <row r="143" spans="1:6" ht="33" x14ac:dyDescent="0.25">
      <c r="A143" s="11">
        <v>117</v>
      </c>
      <c r="B143" s="4" t="s">
        <v>154</v>
      </c>
      <c r="C143" s="13">
        <v>13.596</v>
      </c>
      <c r="D143" s="4" t="s">
        <v>22</v>
      </c>
      <c r="E143" s="5"/>
      <c r="F143" s="5">
        <f t="shared" si="10"/>
        <v>0</v>
      </c>
    </row>
    <row r="144" spans="1:6" ht="66" x14ac:dyDescent="0.25">
      <c r="A144" s="11">
        <v>118</v>
      </c>
      <c r="B144" s="4" t="s">
        <v>150</v>
      </c>
      <c r="C144" s="13">
        <v>13.596</v>
      </c>
      <c r="D144" s="4" t="s">
        <v>22</v>
      </c>
      <c r="E144" s="5"/>
      <c r="F144" s="5">
        <f t="shared" si="10"/>
        <v>0</v>
      </c>
    </row>
    <row r="145" spans="1:6" ht="33" x14ac:dyDescent="0.25">
      <c r="A145" s="11">
        <v>119</v>
      </c>
      <c r="B145" s="4" t="s">
        <v>88</v>
      </c>
      <c r="C145" s="13">
        <v>1.74</v>
      </c>
      <c r="D145" s="4" t="s">
        <v>32</v>
      </c>
      <c r="E145" s="5"/>
      <c r="F145" s="5">
        <f t="shared" si="10"/>
        <v>0</v>
      </c>
    </row>
    <row r="146" spans="1:6" ht="16.5" x14ac:dyDescent="0.25">
      <c r="A146" s="11">
        <v>120</v>
      </c>
      <c r="B146" s="4" t="s">
        <v>89</v>
      </c>
      <c r="C146" s="13">
        <v>1.74</v>
      </c>
      <c r="D146" s="4" t="s">
        <v>32</v>
      </c>
      <c r="E146" s="5"/>
      <c r="F146" s="5">
        <f t="shared" si="10"/>
        <v>0</v>
      </c>
    </row>
    <row r="147" spans="1:6" ht="15.75" customHeight="1" x14ac:dyDescent="0.25">
      <c r="A147" s="8"/>
      <c r="B147" s="8" t="s">
        <v>158</v>
      </c>
      <c r="C147" s="8"/>
      <c r="D147" s="8"/>
      <c r="E147" s="9"/>
      <c r="F147" s="9">
        <f>SUM(F138:F146)</f>
        <v>0</v>
      </c>
    </row>
    <row r="148" spans="1:6" x14ac:dyDescent="0.25">
      <c r="A148" s="3" t="s">
        <v>155</v>
      </c>
      <c r="B148" s="3" t="s">
        <v>156</v>
      </c>
      <c r="C148" s="3"/>
      <c r="D148" s="3"/>
      <c r="E148" s="10"/>
      <c r="F148" s="10"/>
    </row>
    <row r="149" spans="1:6" ht="33" x14ac:dyDescent="0.25">
      <c r="A149" s="11">
        <v>121</v>
      </c>
      <c r="B149" s="4" t="s">
        <v>92</v>
      </c>
      <c r="C149" s="13">
        <v>61.88</v>
      </c>
      <c r="D149" s="4" t="s">
        <v>22</v>
      </c>
      <c r="E149" s="5"/>
      <c r="F149" s="5">
        <f t="shared" ref="F149:F152" si="11">C149*E149</f>
        <v>0</v>
      </c>
    </row>
    <row r="150" spans="1:6" ht="33" x14ac:dyDescent="0.25">
      <c r="A150" s="11">
        <v>122</v>
      </c>
      <c r="B150" s="4" t="s">
        <v>91</v>
      </c>
      <c r="C150" s="13">
        <v>61.88</v>
      </c>
      <c r="D150" s="4" t="s">
        <v>22</v>
      </c>
      <c r="E150" s="5"/>
      <c r="F150" s="5">
        <f t="shared" si="11"/>
        <v>0</v>
      </c>
    </row>
    <row r="151" spans="1:6" ht="33" x14ac:dyDescent="0.25">
      <c r="A151" s="11">
        <v>123</v>
      </c>
      <c r="B151" s="4" t="s">
        <v>93</v>
      </c>
      <c r="C151" s="13">
        <v>61.88</v>
      </c>
      <c r="D151" s="4" t="s">
        <v>22</v>
      </c>
      <c r="E151" s="5"/>
      <c r="F151" s="5">
        <f t="shared" si="11"/>
        <v>0</v>
      </c>
    </row>
    <row r="152" spans="1:6" ht="16.5" x14ac:dyDescent="0.25">
      <c r="A152" s="11">
        <v>124</v>
      </c>
      <c r="B152" s="4" t="s">
        <v>94</v>
      </c>
      <c r="C152" s="13">
        <v>61.88</v>
      </c>
      <c r="D152" s="4" t="s">
        <v>22</v>
      </c>
      <c r="E152" s="5"/>
      <c r="F152" s="5">
        <f t="shared" si="11"/>
        <v>0</v>
      </c>
    </row>
    <row r="153" spans="1:6" ht="16.5" customHeight="1" x14ac:dyDescent="0.25">
      <c r="A153" s="8"/>
      <c r="B153" s="8" t="s">
        <v>161</v>
      </c>
      <c r="C153" s="8"/>
      <c r="D153" s="8"/>
      <c r="E153" s="9"/>
      <c r="F153" s="9">
        <f>SUM(F149:F151)</f>
        <v>0</v>
      </c>
    </row>
    <row r="154" spans="1:6" x14ac:dyDescent="0.25">
      <c r="A154" s="16">
        <v>3</v>
      </c>
      <c r="B154" s="3" t="s">
        <v>163</v>
      </c>
      <c r="C154" s="3"/>
      <c r="D154" s="3"/>
      <c r="E154" s="10"/>
      <c r="F154" s="10"/>
    </row>
    <row r="155" spans="1:6" x14ac:dyDescent="0.25">
      <c r="A155" s="3" t="s">
        <v>162</v>
      </c>
      <c r="B155" s="3" t="s">
        <v>28</v>
      </c>
      <c r="C155" s="3"/>
      <c r="D155" s="3"/>
      <c r="E155" s="10"/>
      <c r="F155" s="10"/>
    </row>
    <row r="156" spans="1:6" ht="16.5" x14ac:dyDescent="0.25">
      <c r="A156" s="11">
        <v>125</v>
      </c>
      <c r="B156" s="4" t="s">
        <v>29</v>
      </c>
      <c r="C156" s="13">
        <v>30</v>
      </c>
      <c r="D156" s="4" t="s">
        <v>7</v>
      </c>
      <c r="E156" s="5"/>
      <c r="F156" s="5">
        <f t="shared" ref="F156:F168" si="12">C156*E156</f>
        <v>0</v>
      </c>
    </row>
    <row r="157" spans="1:6" ht="16.5" x14ac:dyDescent="0.25">
      <c r="A157" s="11">
        <v>126</v>
      </c>
      <c r="B157" s="4" t="s">
        <v>30</v>
      </c>
      <c r="C157" s="13">
        <v>30</v>
      </c>
      <c r="D157" s="4" t="s">
        <v>7</v>
      </c>
      <c r="E157" s="5"/>
      <c r="F157" s="5">
        <f t="shared" si="12"/>
        <v>0</v>
      </c>
    </row>
    <row r="158" spans="1:6" ht="49.5" x14ac:dyDescent="0.25">
      <c r="A158" s="11">
        <v>127</v>
      </c>
      <c r="B158" s="4" t="s">
        <v>31</v>
      </c>
      <c r="C158" s="13">
        <v>7.56</v>
      </c>
      <c r="D158" s="4" t="s">
        <v>32</v>
      </c>
      <c r="E158" s="5"/>
      <c r="F158" s="5">
        <f t="shared" si="12"/>
        <v>0</v>
      </c>
    </row>
    <row r="159" spans="1:6" ht="82.5" x14ac:dyDescent="0.25">
      <c r="A159" s="11">
        <v>128</v>
      </c>
      <c r="B159" s="4" t="s">
        <v>164</v>
      </c>
      <c r="C159" s="13">
        <v>3.24</v>
      </c>
      <c r="D159" s="4" t="s">
        <v>32</v>
      </c>
      <c r="E159" s="5"/>
      <c r="F159" s="5">
        <f t="shared" si="12"/>
        <v>0</v>
      </c>
    </row>
    <row r="160" spans="1:6" ht="33" x14ac:dyDescent="0.25">
      <c r="A160" s="11">
        <v>129</v>
      </c>
      <c r="B160" s="4" t="s">
        <v>165</v>
      </c>
      <c r="C160" s="13">
        <v>1.08</v>
      </c>
      <c r="D160" s="4" t="s">
        <v>32</v>
      </c>
      <c r="E160" s="5"/>
      <c r="F160" s="5">
        <f t="shared" si="12"/>
        <v>0</v>
      </c>
    </row>
    <row r="161" spans="1:6" ht="16.5" x14ac:dyDescent="0.25">
      <c r="A161" s="11">
        <v>130</v>
      </c>
      <c r="B161" s="4" t="s">
        <v>35</v>
      </c>
      <c r="C161" s="13">
        <v>1.9830000000000001</v>
      </c>
      <c r="D161" s="4" t="s">
        <v>32</v>
      </c>
      <c r="E161" s="5"/>
      <c r="F161" s="5">
        <f t="shared" si="12"/>
        <v>0</v>
      </c>
    </row>
    <row r="162" spans="1:6" ht="49.5" x14ac:dyDescent="0.25">
      <c r="A162" s="11">
        <v>131</v>
      </c>
      <c r="B162" s="4" t="s">
        <v>36</v>
      </c>
      <c r="C162" s="13">
        <v>5.9619999999999997</v>
      </c>
      <c r="D162" s="4" t="s">
        <v>32</v>
      </c>
      <c r="E162" s="5"/>
      <c r="F162" s="5">
        <f t="shared" si="12"/>
        <v>0</v>
      </c>
    </row>
    <row r="163" spans="1:6" ht="49.5" x14ac:dyDescent="0.25">
      <c r="A163" s="11">
        <v>132</v>
      </c>
      <c r="B163" s="4" t="s">
        <v>37</v>
      </c>
      <c r="C163" s="13">
        <v>1.49</v>
      </c>
      <c r="D163" s="4" t="s">
        <v>32</v>
      </c>
      <c r="E163" s="5"/>
      <c r="F163" s="5">
        <f t="shared" si="12"/>
        <v>0</v>
      </c>
    </row>
    <row r="164" spans="1:6" ht="33" x14ac:dyDescent="0.25">
      <c r="A164" s="11">
        <v>133</v>
      </c>
      <c r="B164" s="4" t="s">
        <v>38</v>
      </c>
      <c r="C164" s="13">
        <v>9.4350000000000005</v>
      </c>
      <c r="D164" s="4" t="s">
        <v>32</v>
      </c>
      <c r="E164" s="5"/>
      <c r="F164" s="5">
        <f t="shared" si="12"/>
        <v>0</v>
      </c>
    </row>
    <row r="165" spans="1:6" ht="33" x14ac:dyDescent="0.25">
      <c r="A165" s="11">
        <v>134</v>
      </c>
      <c r="B165" s="4" t="s">
        <v>39</v>
      </c>
      <c r="C165" s="13">
        <v>3.3479999999999999</v>
      </c>
      <c r="D165" s="4" t="s">
        <v>32</v>
      </c>
      <c r="E165" s="5"/>
      <c r="F165" s="5">
        <f t="shared" si="12"/>
        <v>0</v>
      </c>
    </row>
    <row r="166" spans="1:6" ht="16.5" x14ac:dyDescent="0.25">
      <c r="A166" s="11">
        <v>135</v>
      </c>
      <c r="B166" s="4" t="s">
        <v>40</v>
      </c>
      <c r="C166" s="13">
        <v>3.3479999999999999</v>
      </c>
      <c r="D166" s="4" t="s">
        <v>32</v>
      </c>
      <c r="E166" s="5"/>
      <c r="F166" s="5">
        <f t="shared" si="12"/>
        <v>0</v>
      </c>
    </row>
    <row r="167" spans="1:6" ht="33" x14ac:dyDescent="0.25">
      <c r="A167" s="11">
        <v>136</v>
      </c>
      <c r="B167" s="4" t="s">
        <v>41</v>
      </c>
      <c r="C167" s="13">
        <v>30</v>
      </c>
      <c r="D167" s="4" t="s">
        <v>7</v>
      </c>
      <c r="E167" s="5"/>
      <c r="F167" s="5">
        <f t="shared" si="12"/>
        <v>0</v>
      </c>
    </row>
    <row r="168" spans="1:6" ht="33" x14ac:dyDescent="0.25">
      <c r="A168" s="11">
        <v>137</v>
      </c>
      <c r="B168" s="4" t="s">
        <v>166</v>
      </c>
      <c r="C168" s="13">
        <v>7.4999999999999997E-2</v>
      </c>
      <c r="D168" s="4" t="s">
        <v>43</v>
      </c>
      <c r="E168" s="5"/>
      <c r="F168" s="5">
        <f t="shared" si="12"/>
        <v>0</v>
      </c>
    </row>
    <row r="169" spans="1:6" ht="15.75" customHeight="1" x14ac:dyDescent="0.25">
      <c r="A169" s="8"/>
      <c r="B169" s="8" t="s">
        <v>167</v>
      </c>
      <c r="C169" s="8"/>
      <c r="D169" s="8"/>
      <c r="E169" s="9"/>
      <c r="F169" s="9">
        <f>SUM(F156:F168)</f>
        <v>0</v>
      </c>
    </row>
    <row r="170" spans="1:6" x14ac:dyDescent="0.25">
      <c r="A170" s="3" t="s">
        <v>168</v>
      </c>
      <c r="B170" s="3" t="s">
        <v>47</v>
      </c>
      <c r="C170" s="3"/>
      <c r="D170" s="3"/>
      <c r="E170" s="10"/>
      <c r="F170" s="10"/>
    </row>
    <row r="171" spans="1:6" ht="16.5" x14ac:dyDescent="0.25">
      <c r="A171" s="11">
        <v>138</v>
      </c>
      <c r="B171" s="4" t="s">
        <v>122</v>
      </c>
      <c r="C171" s="13">
        <v>6</v>
      </c>
      <c r="D171" s="4" t="s">
        <v>49</v>
      </c>
      <c r="E171" s="5"/>
      <c r="F171" s="5">
        <f t="shared" ref="F171:F176" si="13">C171*E171</f>
        <v>0</v>
      </c>
    </row>
    <row r="172" spans="1:6" ht="66" x14ac:dyDescent="0.25">
      <c r="A172" s="11">
        <v>139</v>
      </c>
      <c r="B172" s="4" t="s">
        <v>123</v>
      </c>
      <c r="C172" s="13">
        <v>6</v>
      </c>
      <c r="D172" s="4" t="s">
        <v>51</v>
      </c>
      <c r="E172" s="5"/>
      <c r="F172" s="5">
        <f t="shared" si="13"/>
        <v>0</v>
      </c>
    </row>
    <row r="173" spans="1:6" ht="16.5" x14ac:dyDescent="0.25">
      <c r="A173" s="11">
        <v>140</v>
      </c>
      <c r="B173" s="4" t="s">
        <v>52</v>
      </c>
      <c r="C173" s="13">
        <v>12</v>
      </c>
      <c r="D173" s="4" t="s">
        <v>53</v>
      </c>
      <c r="E173" s="5"/>
      <c r="F173" s="5">
        <f t="shared" si="13"/>
        <v>0</v>
      </c>
    </row>
    <row r="174" spans="1:6" ht="16.5" x14ac:dyDescent="0.25">
      <c r="A174" s="11">
        <v>141</v>
      </c>
      <c r="B174" s="4" t="s">
        <v>124</v>
      </c>
      <c r="C174" s="13">
        <v>6</v>
      </c>
      <c r="D174" s="4" t="s">
        <v>12</v>
      </c>
      <c r="E174" s="5"/>
      <c r="F174" s="5">
        <f t="shared" si="13"/>
        <v>0</v>
      </c>
    </row>
    <row r="175" spans="1:6" ht="18" customHeight="1" x14ac:dyDescent="0.25">
      <c r="A175" s="11">
        <v>142</v>
      </c>
      <c r="B175" s="4" t="s">
        <v>125</v>
      </c>
      <c r="C175" s="13">
        <v>22</v>
      </c>
      <c r="D175" s="4" t="s">
        <v>7</v>
      </c>
      <c r="E175" s="5"/>
      <c r="F175" s="5">
        <f t="shared" si="13"/>
        <v>0</v>
      </c>
    </row>
    <row r="176" spans="1:6" ht="33" x14ac:dyDescent="0.25">
      <c r="A176" s="11">
        <v>143</v>
      </c>
      <c r="B176" s="4" t="s">
        <v>126</v>
      </c>
      <c r="C176" s="13">
        <v>6</v>
      </c>
      <c r="D176" s="4" t="s">
        <v>57</v>
      </c>
      <c r="E176" s="5"/>
      <c r="F176" s="5">
        <f t="shared" si="13"/>
        <v>0</v>
      </c>
    </row>
    <row r="177" spans="1:6" ht="15.75" customHeight="1" x14ac:dyDescent="0.25">
      <c r="A177" s="8"/>
      <c r="B177" s="8" t="s">
        <v>169</v>
      </c>
      <c r="C177" s="8"/>
      <c r="D177" s="8"/>
      <c r="E177" s="9"/>
      <c r="F177" s="9">
        <f>SUM(F171:F176)</f>
        <v>0</v>
      </c>
    </row>
    <row r="178" spans="1:6" x14ac:dyDescent="0.25">
      <c r="A178" s="3" t="s">
        <v>170</v>
      </c>
      <c r="B178" s="3" t="s">
        <v>64</v>
      </c>
      <c r="C178" s="3"/>
      <c r="D178" s="3"/>
      <c r="E178" s="10"/>
      <c r="F178" s="10"/>
    </row>
    <row r="179" spans="1:6" ht="33" x14ac:dyDescent="0.25">
      <c r="A179" s="11">
        <v>144</v>
      </c>
      <c r="B179" s="4" t="s">
        <v>171</v>
      </c>
      <c r="C179" s="13">
        <v>80</v>
      </c>
      <c r="D179" s="4" t="s">
        <v>62</v>
      </c>
      <c r="E179" s="5"/>
      <c r="F179" s="5">
        <f t="shared" ref="F179:F185" si="14">C179*E179</f>
        <v>0</v>
      </c>
    </row>
    <row r="180" spans="1:6" ht="16.5" x14ac:dyDescent="0.25">
      <c r="A180" s="11">
        <v>145</v>
      </c>
      <c r="B180" s="4" t="s">
        <v>130</v>
      </c>
      <c r="C180" s="13">
        <v>2</v>
      </c>
      <c r="D180" s="4" t="s">
        <v>12</v>
      </c>
      <c r="E180" s="5"/>
      <c r="F180" s="5">
        <f t="shared" si="14"/>
        <v>0</v>
      </c>
    </row>
    <row r="181" spans="1:6" ht="33" x14ac:dyDescent="0.25">
      <c r="A181" s="11">
        <v>146</v>
      </c>
      <c r="B181" s="4" t="s">
        <v>131</v>
      </c>
      <c r="C181" s="13">
        <v>2</v>
      </c>
      <c r="D181" s="4" t="s">
        <v>12</v>
      </c>
      <c r="E181" s="5"/>
      <c r="F181" s="5">
        <f t="shared" si="14"/>
        <v>0</v>
      </c>
    </row>
    <row r="182" spans="1:6" ht="66" x14ac:dyDescent="0.25">
      <c r="A182" s="11">
        <v>147</v>
      </c>
      <c r="B182" s="4" t="s">
        <v>132</v>
      </c>
      <c r="C182" s="13">
        <v>2</v>
      </c>
      <c r="D182" s="4" t="s">
        <v>51</v>
      </c>
      <c r="E182" s="5"/>
      <c r="F182" s="5">
        <f t="shared" si="14"/>
        <v>0</v>
      </c>
    </row>
    <row r="183" spans="1:6" ht="16.5" x14ac:dyDescent="0.25">
      <c r="A183" s="11">
        <v>148</v>
      </c>
      <c r="B183" s="4" t="s">
        <v>68</v>
      </c>
      <c r="C183" s="13">
        <v>1</v>
      </c>
      <c r="D183" s="4" t="s">
        <v>12</v>
      </c>
      <c r="E183" s="5"/>
      <c r="F183" s="5">
        <f t="shared" si="14"/>
        <v>0</v>
      </c>
    </row>
    <row r="184" spans="1:6" ht="33" x14ac:dyDescent="0.25">
      <c r="A184" s="11">
        <v>149</v>
      </c>
      <c r="B184" s="4" t="s">
        <v>133</v>
      </c>
      <c r="C184" s="13">
        <v>1</v>
      </c>
      <c r="D184" s="4" t="s">
        <v>12</v>
      </c>
      <c r="E184" s="5"/>
      <c r="F184" s="5">
        <f t="shared" si="14"/>
        <v>0</v>
      </c>
    </row>
    <row r="185" spans="1:6" ht="16.5" x14ac:dyDescent="0.25">
      <c r="A185" s="11">
        <v>150</v>
      </c>
      <c r="B185" s="4" t="s">
        <v>134</v>
      </c>
      <c r="C185" s="13">
        <v>2</v>
      </c>
      <c r="D185" s="4" t="s">
        <v>49</v>
      </c>
      <c r="E185" s="5"/>
      <c r="F185" s="5">
        <f t="shared" si="14"/>
        <v>0</v>
      </c>
    </row>
    <row r="186" spans="1:6" ht="15.75" customHeight="1" x14ac:dyDescent="0.25">
      <c r="A186" s="8"/>
      <c r="B186" s="8" t="s">
        <v>172</v>
      </c>
      <c r="C186" s="8"/>
      <c r="D186" s="8"/>
      <c r="E186" s="9"/>
      <c r="F186" s="9">
        <f>SUM(F179:F185)</f>
        <v>0</v>
      </c>
    </row>
    <row r="187" spans="1:6" x14ac:dyDescent="0.25">
      <c r="A187" s="3" t="s">
        <v>173</v>
      </c>
      <c r="B187" s="3" t="s">
        <v>174</v>
      </c>
      <c r="C187" s="3"/>
      <c r="D187" s="3"/>
      <c r="E187" s="10"/>
      <c r="F187" s="10"/>
    </row>
    <row r="188" spans="1:6" ht="49.5" x14ac:dyDescent="0.25">
      <c r="A188" s="11">
        <v>151</v>
      </c>
      <c r="B188" s="4" t="s">
        <v>83</v>
      </c>
      <c r="C188" s="13">
        <v>2.64</v>
      </c>
      <c r="D188" s="4" t="s">
        <v>22</v>
      </c>
      <c r="E188" s="5"/>
      <c r="F188" s="5">
        <f t="shared" ref="F188:F194" si="15">C188*E188</f>
        <v>0</v>
      </c>
    </row>
    <row r="189" spans="1:6" ht="33" x14ac:dyDescent="0.25">
      <c r="A189" s="11">
        <v>152</v>
      </c>
      <c r="B189" s="4" t="s">
        <v>84</v>
      </c>
      <c r="C189" s="13">
        <v>2.64</v>
      </c>
      <c r="D189" s="4" t="s">
        <v>22</v>
      </c>
      <c r="E189" s="5"/>
      <c r="F189" s="5">
        <f t="shared" si="15"/>
        <v>0</v>
      </c>
    </row>
    <row r="190" spans="1:6" ht="33" x14ac:dyDescent="0.25">
      <c r="A190" s="11">
        <v>153</v>
      </c>
      <c r="B190" s="4" t="s">
        <v>85</v>
      </c>
      <c r="C190" s="13">
        <v>2.64</v>
      </c>
      <c r="D190" s="4" t="s">
        <v>22</v>
      </c>
      <c r="E190" s="5"/>
      <c r="F190" s="5">
        <f t="shared" si="15"/>
        <v>0</v>
      </c>
    </row>
    <row r="191" spans="1:6" ht="32.25" customHeight="1" x14ac:dyDescent="0.25">
      <c r="A191" s="11">
        <v>154</v>
      </c>
      <c r="B191" s="4" t="s">
        <v>149</v>
      </c>
      <c r="C191" s="13">
        <v>2.64</v>
      </c>
      <c r="D191" s="4" t="s">
        <v>22</v>
      </c>
      <c r="E191" s="5"/>
      <c r="F191" s="5">
        <f t="shared" si="15"/>
        <v>0</v>
      </c>
    </row>
    <row r="192" spans="1:6" ht="66" x14ac:dyDescent="0.25">
      <c r="A192" s="11">
        <v>155</v>
      </c>
      <c r="B192" s="4" t="s">
        <v>150</v>
      </c>
      <c r="C192" s="13">
        <v>2.64</v>
      </c>
      <c r="D192" s="4" t="s">
        <v>22</v>
      </c>
      <c r="E192" s="5"/>
      <c r="F192" s="5">
        <f t="shared" si="15"/>
        <v>0</v>
      </c>
    </row>
    <row r="193" spans="1:6" ht="33" x14ac:dyDescent="0.25">
      <c r="A193" s="11">
        <v>156</v>
      </c>
      <c r="B193" s="4" t="s">
        <v>88</v>
      </c>
      <c r="C193" s="13">
        <v>0.153</v>
      </c>
      <c r="D193" s="4" t="s">
        <v>32</v>
      </c>
      <c r="E193" s="5"/>
      <c r="F193" s="5">
        <f t="shared" si="15"/>
        <v>0</v>
      </c>
    </row>
    <row r="194" spans="1:6" ht="16.5" x14ac:dyDescent="0.25">
      <c r="A194" s="11">
        <v>157</v>
      </c>
      <c r="B194" s="4" t="s">
        <v>89</v>
      </c>
      <c r="C194" s="13">
        <v>0.153</v>
      </c>
      <c r="D194" s="4" t="s">
        <v>32</v>
      </c>
      <c r="E194" s="5"/>
      <c r="F194" s="5">
        <f t="shared" si="15"/>
        <v>0</v>
      </c>
    </row>
    <row r="195" spans="1:6" ht="15.75" customHeight="1" x14ac:dyDescent="0.25">
      <c r="A195" s="8"/>
      <c r="B195" s="8" t="s">
        <v>175</v>
      </c>
      <c r="C195" s="8"/>
      <c r="D195" s="8"/>
      <c r="E195" s="9"/>
      <c r="F195" s="9">
        <f>SUM(F188:F194)</f>
        <v>0</v>
      </c>
    </row>
    <row r="196" spans="1:6" x14ac:dyDescent="0.25">
      <c r="A196" s="3" t="s">
        <v>176</v>
      </c>
      <c r="B196" s="3" t="s">
        <v>156</v>
      </c>
      <c r="C196" s="3"/>
      <c r="D196" s="3"/>
      <c r="E196" s="10"/>
      <c r="F196" s="10"/>
    </row>
    <row r="197" spans="1:6" ht="33" x14ac:dyDescent="0.25">
      <c r="A197" s="11">
        <v>158</v>
      </c>
      <c r="B197" s="4" t="s">
        <v>92</v>
      </c>
      <c r="C197" s="13">
        <v>23.295999999999999</v>
      </c>
      <c r="D197" s="4" t="s">
        <v>22</v>
      </c>
      <c r="E197" s="5"/>
      <c r="F197" s="5">
        <f t="shared" ref="F197:F200" si="16">C197*E197</f>
        <v>0</v>
      </c>
    </row>
    <row r="198" spans="1:6" ht="33" x14ac:dyDescent="0.25">
      <c r="A198" s="11">
        <v>159</v>
      </c>
      <c r="B198" s="4" t="s">
        <v>91</v>
      </c>
      <c r="C198" s="13">
        <v>23.295999999999999</v>
      </c>
      <c r="D198" s="4" t="s">
        <v>22</v>
      </c>
      <c r="E198" s="5"/>
      <c r="F198" s="5">
        <f t="shared" si="16"/>
        <v>0</v>
      </c>
    </row>
    <row r="199" spans="1:6" ht="33" x14ac:dyDescent="0.25">
      <c r="A199" s="11">
        <v>160</v>
      </c>
      <c r="B199" s="4" t="s">
        <v>93</v>
      </c>
      <c r="C199" s="13">
        <v>23.295999999999999</v>
      </c>
      <c r="D199" s="4" t="s">
        <v>22</v>
      </c>
      <c r="E199" s="5"/>
      <c r="F199" s="5">
        <f t="shared" si="16"/>
        <v>0</v>
      </c>
    </row>
    <row r="200" spans="1:6" ht="16.5" x14ac:dyDescent="0.25">
      <c r="A200" s="11">
        <v>161</v>
      </c>
      <c r="B200" s="4" t="s">
        <v>94</v>
      </c>
      <c r="C200" s="13">
        <v>23.295999999999999</v>
      </c>
      <c r="D200" s="4" t="s">
        <v>22</v>
      </c>
      <c r="E200" s="5"/>
      <c r="F200" s="5">
        <f t="shared" si="16"/>
        <v>0</v>
      </c>
    </row>
    <row r="201" spans="1:6" ht="15.75" customHeight="1" x14ac:dyDescent="0.25">
      <c r="A201" s="8"/>
      <c r="B201" s="8" t="s">
        <v>179</v>
      </c>
      <c r="C201" s="8"/>
      <c r="D201" s="8"/>
      <c r="E201" s="9"/>
      <c r="F201" s="9">
        <f>SUM(F197:F200)</f>
        <v>0</v>
      </c>
    </row>
    <row r="202" spans="1:6" x14ac:dyDescent="0.25">
      <c r="A202" s="16">
        <v>4</v>
      </c>
      <c r="B202" s="3" t="s">
        <v>177</v>
      </c>
      <c r="C202" s="3"/>
      <c r="D202" s="3"/>
      <c r="E202" s="10"/>
      <c r="F202" s="10"/>
    </row>
    <row r="203" spans="1:6" ht="16.5" x14ac:dyDescent="0.25">
      <c r="A203" s="11">
        <v>162</v>
      </c>
      <c r="B203" s="4" t="s">
        <v>178</v>
      </c>
      <c r="C203" s="13">
        <v>26</v>
      </c>
      <c r="D203" s="4" t="s">
        <v>22</v>
      </c>
      <c r="E203" s="5"/>
      <c r="F203" s="5">
        <f t="shared" ref="F203" si="17">C203*E203</f>
        <v>0</v>
      </c>
    </row>
    <row r="204" spans="1:6" ht="15.75" customHeight="1" x14ac:dyDescent="0.25">
      <c r="A204" s="8"/>
      <c r="B204" s="8" t="s">
        <v>180</v>
      </c>
      <c r="C204" s="8"/>
      <c r="D204" s="8"/>
      <c r="E204" s="9"/>
      <c r="F204" s="9">
        <f>F203</f>
        <v>0</v>
      </c>
    </row>
    <row r="205" spans="1:6" x14ac:dyDescent="0.25">
      <c r="A205" s="16">
        <v>5</v>
      </c>
      <c r="B205" s="3" t="s">
        <v>181</v>
      </c>
      <c r="C205" s="3"/>
      <c r="D205" s="3"/>
      <c r="E205" s="10"/>
      <c r="F205" s="10"/>
    </row>
    <row r="206" spans="1:6" ht="16.5" x14ac:dyDescent="0.25">
      <c r="A206" s="11">
        <v>163</v>
      </c>
      <c r="B206" s="4" t="s">
        <v>182</v>
      </c>
      <c r="C206" s="13">
        <v>43.4</v>
      </c>
      <c r="D206" s="4" t="s">
        <v>7</v>
      </c>
      <c r="E206" s="5"/>
      <c r="F206" s="5">
        <f t="shared" ref="F206:F211" si="18">C206*E206</f>
        <v>0</v>
      </c>
    </row>
    <row r="207" spans="1:6" ht="16.5" x14ac:dyDescent="0.25">
      <c r="A207" s="11">
        <v>164</v>
      </c>
      <c r="B207" s="4" t="s">
        <v>183</v>
      </c>
      <c r="C207" s="13">
        <v>1.5189999999999999</v>
      </c>
      <c r="D207" s="4" t="s">
        <v>32</v>
      </c>
      <c r="E207" s="5"/>
      <c r="F207" s="5">
        <f t="shared" si="18"/>
        <v>0</v>
      </c>
    </row>
    <row r="208" spans="1:6" ht="16.5" x14ac:dyDescent="0.25">
      <c r="A208" s="11">
        <v>165</v>
      </c>
      <c r="B208" s="4" t="s">
        <v>184</v>
      </c>
      <c r="C208" s="13">
        <v>1.5189999999999999</v>
      </c>
      <c r="D208" s="4" t="s">
        <v>32</v>
      </c>
      <c r="E208" s="5"/>
      <c r="F208" s="5">
        <f t="shared" si="18"/>
        <v>0</v>
      </c>
    </row>
    <row r="209" spans="1:6" ht="49.5" x14ac:dyDescent="0.25">
      <c r="A209" s="11">
        <v>166</v>
      </c>
      <c r="B209" s="4" t="s">
        <v>185</v>
      </c>
      <c r="C209" s="13">
        <v>43.4</v>
      </c>
      <c r="D209" s="4" t="s">
        <v>7</v>
      </c>
      <c r="E209" s="5"/>
      <c r="F209" s="5">
        <f t="shared" si="18"/>
        <v>0</v>
      </c>
    </row>
    <row r="210" spans="1:6" ht="49.5" x14ac:dyDescent="0.25">
      <c r="A210" s="11">
        <v>167</v>
      </c>
      <c r="B210" s="4" t="s">
        <v>102</v>
      </c>
      <c r="C210" s="13">
        <v>4.1230000000000002</v>
      </c>
      <c r="D210" s="4" t="s">
        <v>32</v>
      </c>
      <c r="E210" s="5"/>
      <c r="F210" s="5">
        <f t="shared" si="18"/>
        <v>0</v>
      </c>
    </row>
    <row r="211" spans="1:6" ht="16.5" x14ac:dyDescent="0.25">
      <c r="A211" s="11">
        <v>168</v>
      </c>
      <c r="B211" s="4" t="s">
        <v>89</v>
      </c>
      <c r="C211" s="13">
        <v>4.1230000000000002</v>
      </c>
      <c r="D211" s="4" t="s">
        <v>32</v>
      </c>
      <c r="E211" s="5"/>
      <c r="F211" s="5">
        <f t="shared" si="18"/>
        <v>0</v>
      </c>
    </row>
    <row r="212" spans="1:6" ht="15.75" customHeight="1" x14ac:dyDescent="0.25">
      <c r="A212" s="8"/>
      <c r="B212" s="8" t="s">
        <v>186</v>
      </c>
      <c r="C212" s="8"/>
      <c r="D212" s="8"/>
      <c r="E212" s="9"/>
      <c r="F212" s="9">
        <f>SUM(F206:F211)</f>
        <v>0</v>
      </c>
    </row>
    <row r="213" spans="1:6" x14ac:dyDescent="0.25">
      <c r="A213" s="16">
        <v>6</v>
      </c>
      <c r="B213" s="3" t="s">
        <v>187</v>
      </c>
      <c r="C213" s="3"/>
      <c r="D213" s="3"/>
      <c r="E213" s="10"/>
      <c r="F213" s="10"/>
    </row>
    <row r="214" spans="1:6" ht="16.5" x14ac:dyDescent="0.25">
      <c r="A214" s="11">
        <v>169</v>
      </c>
      <c r="B214" s="4" t="s">
        <v>188</v>
      </c>
      <c r="C214" s="13">
        <v>1</v>
      </c>
      <c r="D214" s="4" t="s">
        <v>25</v>
      </c>
      <c r="E214" s="5"/>
      <c r="F214" s="5">
        <f t="shared" ref="F214" si="19">C214*E214</f>
        <v>0</v>
      </c>
    </row>
    <row r="215" spans="1:6" ht="15.75" customHeight="1" x14ac:dyDescent="0.25">
      <c r="A215" s="8"/>
      <c r="B215" s="8" t="s">
        <v>189</v>
      </c>
      <c r="C215" s="8"/>
      <c r="D215" s="8"/>
      <c r="E215" s="9"/>
      <c r="F215" s="9">
        <f>F214</f>
        <v>0</v>
      </c>
    </row>
    <row r="216" spans="1:6" x14ac:dyDescent="0.25">
      <c r="A216" s="16">
        <v>7</v>
      </c>
      <c r="B216" s="3" t="s">
        <v>190</v>
      </c>
      <c r="C216" s="3"/>
      <c r="D216" s="3"/>
      <c r="E216" s="10"/>
      <c r="F216" s="10"/>
    </row>
    <row r="217" spans="1:6" ht="16.5" x14ac:dyDescent="0.25">
      <c r="A217" s="11">
        <v>170</v>
      </c>
      <c r="B217" s="4" t="s">
        <v>191</v>
      </c>
      <c r="C217" s="13">
        <v>3</v>
      </c>
      <c r="D217" s="4" t="s">
        <v>12</v>
      </c>
      <c r="E217" s="5"/>
      <c r="F217" s="5">
        <f t="shared" ref="F217" si="20">C217*E217</f>
        <v>0</v>
      </c>
    </row>
    <row r="218" spans="1:6" ht="15.75" customHeight="1" x14ac:dyDescent="0.25">
      <c r="A218" s="8"/>
      <c r="B218" s="8" t="s">
        <v>192</v>
      </c>
      <c r="C218" s="8"/>
      <c r="D218" s="8"/>
      <c r="E218" s="9"/>
      <c r="F218" s="9">
        <f>F217</f>
        <v>0</v>
      </c>
    </row>
    <row r="219" spans="1:6" s="19" customFormat="1" ht="15.75" x14ac:dyDescent="0.25">
      <c r="A219" s="17"/>
      <c r="B219" s="17" t="s">
        <v>193</v>
      </c>
      <c r="C219" s="17"/>
      <c r="D219" s="17"/>
      <c r="E219" s="18"/>
      <c r="F219" s="18">
        <f>F20+F30+F56+F69+F87+F94+F103+F112+F127+F136+F147+F153+F169+F177+F186+F195+F201+F204+F212+F215+F218</f>
        <v>0</v>
      </c>
    </row>
  </sheetData>
  <mergeCells count="2">
    <mergeCell ref="C2:D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</dc:creator>
  <cp:lastModifiedBy>Olek P</cp:lastModifiedBy>
  <dcterms:created xsi:type="dcterms:W3CDTF">2015-06-05T18:19:34Z</dcterms:created>
  <dcterms:modified xsi:type="dcterms:W3CDTF">2026-06-23T06:44:29Z</dcterms:modified>
</cp:coreProperties>
</file>